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185" windowWidth="15480" windowHeight="9810"/>
  </bookViews>
  <sheets>
    <sheet name="ТРАФАРЕТ" sheetId="1" r:id="rId1"/>
  </sheets>
  <calcPr calcId="125725" fullPrecision="0"/>
</workbook>
</file>

<file path=xl/calcChain.xml><?xml version="1.0" encoding="utf-8"?>
<calcChain xmlns="http://schemas.openxmlformats.org/spreadsheetml/2006/main">
  <c r="L69" i="1"/>
  <c r="K69"/>
  <c r="J69"/>
  <c r="K68"/>
  <c r="J68"/>
  <c r="K67"/>
  <c r="J67"/>
  <c r="L66"/>
  <c r="K66"/>
  <c r="J66"/>
  <c r="K65"/>
  <c r="J65"/>
  <c r="L64"/>
  <c r="K64"/>
  <c r="J64"/>
  <c r="K63"/>
  <c r="J63"/>
  <c r="K62"/>
  <c r="J62"/>
  <c r="L61"/>
  <c r="K61"/>
  <c r="J61"/>
  <c r="K60"/>
  <c r="J60"/>
  <c r="K59"/>
  <c r="J59"/>
  <c r="L58"/>
  <c r="K58"/>
  <c r="J58"/>
  <c r="K57"/>
  <c r="J57"/>
  <c r="K56"/>
  <c r="J56"/>
  <c r="K55"/>
  <c r="J55"/>
  <c r="K54"/>
  <c r="J54"/>
  <c r="L53"/>
  <c r="K53"/>
  <c r="J53"/>
  <c r="K52"/>
  <c r="J52"/>
  <c r="K51"/>
  <c r="J51"/>
  <c r="L50"/>
  <c r="K50"/>
  <c r="J50"/>
  <c r="K49"/>
  <c r="J49"/>
  <c r="K48"/>
  <c r="J48"/>
  <c r="K47"/>
  <c r="J47"/>
  <c r="L46"/>
  <c r="K46"/>
  <c r="J46"/>
  <c r="K45"/>
  <c r="J45"/>
  <c r="K44"/>
  <c r="J44"/>
  <c r="K43"/>
  <c r="J43"/>
  <c r="L42"/>
  <c r="K42"/>
  <c r="J42"/>
  <c r="K41"/>
  <c r="J41"/>
  <c r="K40"/>
  <c r="J40"/>
  <c r="L39"/>
  <c r="K39"/>
  <c r="J39"/>
  <c r="K38"/>
  <c r="J38"/>
  <c r="L37"/>
  <c r="K37"/>
  <c r="J37"/>
  <c r="K36"/>
  <c r="J36"/>
  <c r="K35"/>
  <c r="J35"/>
  <c r="L34"/>
  <c r="K34"/>
  <c r="J34"/>
  <c r="K33"/>
  <c r="J33"/>
  <c r="K32"/>
  <c r="J32"/>
  <c r="L31"/>
  <c r="K31"/>
  <c r="J31"/>
  <c r="K30"/>
  <c r="J30"/>
  <c r="K29"/>
  <c r="J29"/>
  <c r="L28"/>
  <c r="K28"/>
  <c r="J28"/>
  <c r="L27"/>
  <c r="K27"/>
  <c r="J27"/>
  <c r="L26"/>
  <c r="K26"/>
  <c r="J26"/>
  <c r="L25"/>
  <c r="K25"/>
  <c r="J25"/>
  <c r="K24"/>
  <c r="J24"/>
  <c r="K23"/>
  <c r="J23"/>
  <c r="L22"/>
  <c r="K22"/>
  <c r="J22"/>
  <c r="L21"/>
  <c r="K21"/>
  <c r="J21"/>
  <c r="L20"/>
  <c r="K20"/>
  <c r="J20"/>
  <c r="K19"/>
  <c r="J19"/>
  <c r="K18"/>
  <c r="J18"/>
  <c r="K17"/>
  <c r="J17"/>
  <c r="L361"/>
  <c r="K361"/>
  <c r="J361"/>
  <c r="K360"/>
  <c r="J360"/>
  <c r="L359"/>
  <c r="K359"/>
  <c r="J359"/>
  <c r="L358"/>
  <c r="K358"/>
  <c r="J358"/>
  <c r="K357"/>
  <c r="J357"/>
  <c r="K356"/>
  <c r="J356"/>
  <c r="K355"/>
  <c r="J355"/>
  <c r="K354"/>
  <c r="J354"/>
  <c r="K353"/>
  <c r="J353"/>
  <c r="K352"/>
  <c r="J352"/>
  <c r="K351"/>
  <c r="J351"/>
  <c r="K350"/>
  <c r="J350"/>
  <c r="K349"/>
  <c r="J349"/>
  <c r="L348"/>
  <c r="K348"/>
  <c r="J348"/>
  <c r="K347"/>
  <c r="J347"/>
  <c r="K346"/>
  <c r="J346"/>
  <c r="K345"/>
  <c r="J345"/>
  <c r="K344"/>
  <c r="J344"/>
  <c r="K343"/>
  <c r="J343"/>
  <c r="K342"/>
  <c r="J342"/>
  <c r="K341"/>
  <c r="J341"/>
  <c r="K340"/>
  <c r="J340"/>
  <c r="L339"/>
  <c r="K339"/>
  <c r="J339"/>
  <c r="K338"/>
  <c r="J338"/>
  <c r="K337"/>
  <c r="J337"/>
  <c r="K336"/>
  <c r="J336"/>
  <c r="K335"/>
  <c r="J335"/>
  <c r="K334"/>
  <c r="J334"/>
  <c r="L333"/>
  <c r="K333"/>
  <c r="J333"/>
  <c r="K332"/>
  <c r="J332"/>
  <c r="K331"/>
  <c r="J331"/>
  <c r="K330"/>
  <c r="J330"/>
  <c r="K329"/>
  <c r="J329"/>
  <c r="K328"/>
  <c r="J328"/>
  <c r="K327"/>
  <c r="J327"/>
  <c r="K326"/>
  <c r="J326"/>
  <c r="K325"/>
  <c r="J325"/>
  <c r="K324"/>
  <c r="J324"/>
  <c r="L323"/>
  <c r="K323"/>
  <c r="J323"/>
  <c r="K322"/>
  <c r="J322"/>
  <c r="K321"/>
  <c r="J321"/>
  <c r="K320"/>
  <c r="J320"/>
  <c r="K319"/>
  <c r="J319"/>
  <c r="K318"/>
  <c r="J318"/>
  <c r="K317"/>
  <c r="J317"/>
  <c r="K316"/>
  <c r="J316"/>
  <c r="K315"/>
  <c r="J315"/>
  <c r="L314"/>
  <c r="K314"/>
  <c r="J314"/>
  <c r="K313"/>
  <c r="J313"/>
  <c r="L312"/>
  <c r="K312"/>
  <c r="J312"/>
  <c r="L311"/>
  <c r="K311"/>
  <c r="J311"/>
  <c r="K310"/>
  <c r="J310"/>
  <c r="K309"/>
  <c r="J309"/>
  <c r="K308"/>
  <c r="J308"/>
  <c r="K307"/>
  <c r="J307"/>
  <c r="K306"/>
  <c r="J306"/>
  <c r="K305"/>
  <c r="J305"/>
  <c r="L304"/>
  <c r="K304"/>
  <c r="J304"/>
  <c r="K303"/>
  <c r="J303"/>
  <c r="K302"/>
  <c r="J302"/>
  <c r="K301"/>
  <c r="J301"/>
  <c r="K300"/>
  <c r="J300"/>
  <c r="K299"/>
  <c r="J299"/>
  <c r="K298"/>
  <c r="J298"/>
  <c r="L297"/>
  <c r="K297"/>
  <c r="J297"/>
  <c r="K296"/>
  <c r="J296"/>
  <c r="L295"/>
  <c r="K295"/>
  <c r="J295"/>
  <c r="L294"/>
  <c r="K294"/>
  <c r="J294"/>
  <c r="K293"/>
  <c r="J293"/>
  <c r="K292"/>
  <c r="J292"/>
  <c r="K291"/>
  <c r="J291"/>
  <c r="K290"/>
  <c r="J290"/>
  <c r="K289"/>
  <c r="J289"/>
  <c r="K288"/>
  <c r="J288"/>
  <c r="L287"/>
  <c r="K287"/>
  <c r="J287"/>
  <c r="K286"/>
  <c r="J286"/>
  <c r="L285"/>
  <c r="K285"/>
  <c r="J285"/>
  <c r="K284"/>
  <c r="J284"/>
  <c r="K283"/>
  <c r="J283"/>
  <c r="K282"/>
  <c r="J282"/>
  <c r="K281"/>
  <c r="J281"/>
  <c r="K280"/>
  <c r="J280"/>
  <c r="K279"/>
  <c r="J279"/>
  <c r="K278"/>
  <c r="J278"/>
  <c r="K277"/>
  <c r="J277"/>
  <c r="K276"/>
  <c r="J276"/>
  <c r="L275"/>
  <c r="K275"/>
  <c r="J275"/>
  <c r="K274"/>
  <c r="J274"/>
  <c r="K273"/>
  <c r="J273"/>
  <c r="K272"/>
  <c r="J272"/>
  <c r="K271"/>
  <c r="J271"/>
  <c r="K270"/>
  <c r="J270"/>
  <c r="K269"/>
  <c r="J269"/>
  <c r="L268"/>
  <c r="K268"/>
  <c r="J268"/>
  <c r="K267"/>
  <c r="J267"/>
  <c r="K266"/>
  <c r="J266"/>
  <c r="K265"/>
  <c r="J265"/>
  <c r="K264"/>
  <c r="J264"/>
  <c r="K263"/>
  <c r="J263"/>
  <c r="K262"/>
  <c r="J262"/>
  <c r="K261"/>
  <c r="J261"/>
  <c r="K260"/>
  <c r="J260"/>
  <c r="L259"/>
  <c r="K259"/>
  <c r="J259"/>
  <c r="K258"/>
  <c r="J258"/>
  <c r="K257"/>
  <c r="J257"/>
  <c r="K256"/>
  <c r="J256"/>
  <c r="K255"/>
  <c r="J255"/>
  <c r="K254"/>
  <c r="J254"/>
  <c r="K253"/>
  <c r="J253"/>
  <c r="L252"/>
  <c r="K252"/>
  <c r="J252"/>
  <c r="K251"/>
  <c r="J251"/>
  <c r="K250"/>
  <c r="J250"/>
  <c r="K249"/>
  <c r="J249"/>
  <c r="K248"/>
  <c r="J248"/>
  <c r="K247"/>
  <c r="J247"/>
  <c r="K246"/>
  <c r="J246"/>
  <c r="L245"/>
  <c r="K245"/>
  <c r="J245"/>
  <c r="L244"/>
  <c r="K244"/>
  <c r="J244"/>
  <c r="K243"/>
  <c r="J243"/>
  <c r="K242"/>
  <c r="J242"/>
  <c r="K241"/>
  <c r="J241"/>
  <c r="K240"/>
  <c r="J240"/>
  <c r="K239"/>
  <c r="J239"/>
  <c r="K238"/>
  <c r="J238"/>
  <c r="L237"/>
  <c r="K237"/>
  <c r="J237"/>
  <c r="L236"/>
  <c r="K236"/>
  <c r="J236"/>
  <c r="K235"/>
  <c r="J235"/>
  <c r="K234"/>
  <c r="J234"/>
  <c r="K233"/>
  <c r="J233"/>
  <c r="K232"/>
  <c r="J232"/>
  <c r="K231"/>
  <c r="J231"/>
  <c r="K230"/>
  <c r="J230"/>
  <c r="L229"/>
  <c r="K229"/>
  <c r="J229"/>
  <c r="K228"/>
  <c r="J228"/>
  <c r="K227"/>
  <c r="J227"/>
  <c r="K226"/>
  <c r="J226"/>
  <c r="K225"/>
  <c r="J225"/>
  <c r="K224"/>
  <c r="J224"/>
  <c r="K223"/>
  <c r="J223"/>
  <c r="K222"/>
  <c r="J222"/>
  <c r="K221"/>
  <c r="J221"/>
  <c r="K220"/>
  <c r="J220"/>
  <c r="L219"/>
  <c r="K219"/>
  <c r="J219"/>
  <c r="L218"/>
  <c r="K218"/>
  <c r="J218"/>
  <c r="K217"/>
  <c r="J217"/>
  <c r="L216"/>
  <c r="K216"/>
  <c r="J216"/>
  <c r="K215"/>
  <c r="J215"/>
  <c r="K214"/>
  <c r="J214"/>
  <c r="K213"/>
  <c r="J213"/>
  <c r="K212"/>
  <c r="J212"/>
  <c r="K211"/>
  <c r="J211"/>
  <c r="K210"/>
  <c r="J210"/>
  <c r="K209"/>
  <c r="J209"/>
  <c r="K208"/>
  <c r="J208"/>
  <c r="K207"/>
  <c r="J207"/>
  <c r="L206"/>
  <c r="K206"/>
  <c r="J206"/>
  <c r="L205"/>
  <c r="K205"/>
  <c r="J205"/>
  <c r="K204"/>
  <c r="J204"/>
  <c r="K203"/>
  <c r="J203"/>
  <c r="K202"/>
  <c r="J202"/>
  <c r="K201"/>
  <c r="J201"/>
  <c r="K200"/>
  <c r="J200"/>
  <c r="K199"/>
  <c r="J199"/>
  <c r="K198"/>
  <c r="J198"/>
  <c r="K197"/>
  <c r="J197"/>
  <c r="K196"/>
  <c r="J196"/>
  <c r="L195"/>
  <c r="K195"/>
  <c r="J195"/>
  <c r="L194"/>
  <c r="K194"/>
  <c r="J194"/>
  <c r="K193"/>
  <c r="J193"/>
  <c r="K192"/>
  <c r="J192"/>
  <c r="K191"/>
  <c r="J191"/>
  <c r="K190"/>
  <c r="J190"/>
  <c r="K189"/>
  <c r="J189"/>
  <c r="K188"/>
  <c r="J188"/>
  <c r="K187"/>
  <c r="J187"/>
  <c r="K186"/>
  <c r="J186"/>
  <c r="L185"/>
  <c r="K185"/>
  <c r="J185"/>
  <c r="K184"/>
  <c r="J184"/>
  <c r="K183"/>
  <c r="J183"/>
  <c r="K182"/>
  <c r="J182"/>
  <c r="K181"/>
  <c r="J181"/>
  <c r="K180"/>
  <c r="J180"/>
  <c r="K179"/>
  <c r="J179"/>
  <c r="L178"/>
  <c r="K178"/>
  <c r="J178"/>
  <c r="K177"/>
  <c r="J177"/>
  <c r="K176"/>
  <c r="J176"/>
  <c r="K175"/>
  <c r="J175"/>
  <c r="K174"/>
  <c r="J174"/>
  <c r="K173"/>
  <c r="J173"/>
  <c r="K172"/>
  <c r="J172"/>
  <c r="L171"/>
  <c r="K171"/>
  <c r="J171"/>
  <c r="K170"/>
  <c r="J170"/>
  <c r="K169"/>
  <c r="J169"/>
  <c r="K168"/>
  <c r="J168"/>
  <c r="K167"/>
  <c r="J167"/>
  <c r="K166"/>
  <c r="J166"/>
  <c r="K165"/>
  <c r="J165"/>
  <c r="K164"/>
  <c r="J164"/>
  <c r="L163"/>
  <c r="K163"/>
  <c r="J163"/>
  <c r="K162"/>
  <c r="J162"/>
  <c r="K161"/>
  <c r="J161"/>
  <c r="K160"/>
  <c r="J160"/>
  <c r="K159"/>
  <c r="J159"/>
  <c r="K158"/>
  <c r="J158"/>
  <c r="L157"/>
  <c r="K157"/>
  <c r="J157"/>
  <c r="K156"/>
  <c r="J156"/>
  <c r="K155"/>
  <c r="J155"/>
  <c r="K154"/>
  <c r="J154"/>
  <c r="K153"/>
  <c r="J153"/>
  <c r="L152"/>
  <c r="K152"/>
  <c r="J152"/>
  <c r="L151"/>
  <c r="K151"/>
  <c r="J151"/>
  <c r="K150"/>
  <c r="J150"/>
  <c r="K149"/>
  <c r="J149"/>
  <c r="K148"/>
  <c r="J148"/>
  <c r="K147"/>
  <c r="J147"/>
  <c r="K146"/>
  <c r="J146"/>
  <c r="K145"/>
  <c r="J145"/>
  <c r="K144"/>
  <c r="J144"/>
  <c r="L143"/>
  <c r="K143"/>
  <c r="J143"/>
  <c r="K142"/>
  <c r="J142"/>
  <c r="K141"/>
  <c r="J141"/>
  <c r="L140"/>
  <c r="K140"/>
  <c r="J140"/>
  <c r="K139"/>
  <c r="J139"/>
  <c r="K138"/>
  <c r="J138"/>
  <c r="K137"/>
  <c r="J137"/>
  <c r="K136"/>
  <c r="J136"/>
  <c r="L135"/>
  <c r="K135"/>
  <c r="J135"/>
  <c r="K134"/>
  <c r="J134"/>
  <c r="K133"/>
  <c r="J133"/>
  <c r="K132"/>
  <c r="J132"/>
  <c r="K131"/>
  <c r="J131"/>
  <c r="K130"/>
  <c r="J130"/>
  <c r="L129"/>
  <c r="K129"/>
  <c r="J129"/>
  <c r="K128"/>
  <c r="J128"/>
  <c r="L127"/>
  <c r="K127"/>
  <c r="J127"/>
  <c r="L126"/>
  <c r="K126"/>
  <c r="J126"/>
  <c r="L125"/>
  <c r="K125"/>
  <c r="J125"/>
  <c r="L124"/>
  <c r="K124"/>
  <c r="J124"/>
  <c r="K123"/>
  <c r="J123"/>
  <c r="K122"/>
  <c r="J122"/>
  <c r="K121"/>
  <c r="J121"/>
  <c r="L120"/>
  <c r="K120"/>
  <c r="J120"/>
  <c r="K119"/>
  <c r="J119"/>
  <c r="L118"/>
  <c r="K118"/>
  <c r="J118"/>
  <c r="L117"/>
  <c r="K117"/>
  <c r="J117"/>
  <c r="L116"/>
  <c r="K116"/>
  <c r="J116"/>
  <c r="K115"/>
  <c r="J115"/>
  <c r="K114"/>
  <c r="J114"/>
  <c r="K113"/>
  <c r="J113"/>
  <c r="K112"/>
  <c r="J112"/>
  <c r="K111"/>
  <c r="J111"/>
  <c r="L110"/>
  <c r="K110"/>
  <c r="J110"/>
  <c r="K109"/>
  <c r="J109"/>
  <c r="K108"/>
  <c r="J108"/>
  <c r="K107"/>
  <c r="J107"/>
  <c r="L106"/>
  <c r="K106"/>
  <c r="J106"/>
  <c r="L105"/>
  <c r="K105"/>
  <c r="J105"/>
  <c r="K104"/>
  <c r="J104"/>
  <c r="K103"/>
  <c r="J103"/>
  <c r="K102"/>
  <c r="J102"/>
  <c r="K101"/>
  <c r="J101"/>
  <c r="K100"/>
  <c r="J100"/>
  <c r="K99"/>
  <c r="J99"/>
  <c r="K98"/>
  <c r="J98"/>
  <c r="K97"/>
  <c r="J97"/>
  <c r="K96"/>
  <c r="J96"/>
  <c r="L95"/>
  <c r="K95"/>
  <c r="J95"/>
  <c r="K94"/>
  <c r="J94"/>
  <c r="K93"/>
  <c r="J93"/>
  <c r="K92"/>
  <c r="J92"/>
  <c r="L91"/>
  <c r="K91"/>
  <c r="J91"/>
  <c r="L90"/>
  <c r="K90"/>
  <c r="J90"/>
  <c r="K89"/>
  <c r="J89"/>
  <c r="K88"/>
  <c r="J88"/>
  <c r="K87"/>
  <c r="J87"/>
  <c r="K86"/>
  <c r="J86"/>
  <c r="K85"/>
  <c r="J85"/>
  <c r="K84"/>
  <c r="J84"/>
  <c r="K83"/>
  <c r="J83"/>
  <c r="K82"/>
  <c r="J82"/>
  <c r="K81"/>
  <c r="J81"/>
  <c r="K80"/>
  <c r="J80"/>
  <c r="L390"/>
  <c r="K390"/>
  <c r="K389"/>
  <c r="K388"/>
  <c r="K387"/>
  <c r="L394"/>
  <c r="K394"/>
  <c r="K393"/>
  <c r="K392"/>
  <c r="K391"/>
  <c r="I364"/>
  <c r="H372"/>
  <c r="H364" s="1"/>
  <c r="I372"/>
  <c r="K376"/>
  <c r="J377"/>
  <c r="K377"/>
  <c r="L377"/>
  <c r="K381"/>
  <c r="J382"/>
  <c r="K382"/>
  <c r="L382"/>
  <c r="J384"/>
  <c r="J385"/>
  <c r="J386"/>
  <c r="J372" l="1"/>
</calcChain>
</file>

<file path=xl/sharedStrings.xml><?xml version="1.0" encoding="utf-8"?>
<sst xmlns="http://schemas.openxmlformats.org/spreadsheetml/2006/main" count="2594" uniqueCount="636">
  <si>
    <t>383</t>
  </si>
  <si>
    <t xml:space="preserve">Единица измерения:  руб </t>
  </si>
  <si>
    <t>4</t>
  </si>
  <si>
    <t>КОДЫ</t>
  </si>
  <si>
    <t>в том числе:</t>
  </si>
  <si>
    <t>Расходы бюджета - всего</t>
  </si>
  <si>
    <t>010</t>
  </si>
  <si>
    <t>200</t>
  </si>
  <si>
    <t>500</t>
  </si>
  <si>
    <t>700</t>
  </si>
  <si>
    <t xml:space="preserve">       из них:</t>
  </si>
  <si>
    <t xml:space="preserve">      в том числе:</t>
  </si>
  <si>
    <t>520</t>
  </si>
  <si>
    <t>620</t>
  </si>
  <si>
    <t>710</t>
  </si>
  <si>
    <t>720</t>
  </si>
  <si>
    <t>Изменение остатков средств</t>
  </si>
  <si>
    <t>х</t>
  </si>
  <si>
    <t>Результат исполнения бюджета (дефицит / профицит)</t>
  </si>
  <si>
    <t>0503117</t>
  </si>
  <si>
    <t xml:space="preserve">              Форма 0503117  с.2</t>
  </si>
  <si>
    <t xml:space="preserve">          по ОКПО</t>
  </si>
  <si>
    <t xml:space="preserve">             Дата</t>
  </si>
  <si>
    <t>Исполнено</t>
  </si>
  <si>
    <t xml:space="preserve"> 2. Расходы бюджета</t>
  </si>
  <si>
    <t>5</t>
  </si>
  <si>
    <t>6</t>
  </si>
  <si>
    <t xml:space="preserve">                        Форма 0503117  с.3</t>
  </si>
  <si>
    <t>Доходы бюджета - всего</t>
  </si>
  <si>
    <t>1. Доходы бюджета</t>
  </si>
  <si>
    <t xml:space="preserve">    Глава по БК</t>
  </si>
  <si>
    <t xml:space="preserve">                                  3. Источники финансирования дефицита бюджета</t>
  </si>
  <si>
    <t>Источники финансирования дефицита бюджета - всего</t>
  </si>
  <si>
    <t>источники внутреннего финансирования бюджета</t>
  </si>
  <si>
    <t>источники внешнего финансирования бюджета</t>
  </si>
  <si>
    <t>ОТЧЕТ ОБ ИСПОЛНЕНИИ БЮДЖЕТА</t>
  </si>
  <si>
    <t>Наименование финансового органа</t>
  </si>
  <si>
    <t>Наименование публично-правового образования</t>
  </si>
  <si>
    <t>Наименование показателя</t>
  </si>
  <si>
    <t>Код
стро-
ки</t>
  </si>
  <si>
    <t>Код дохода по бюджетной классификации</t>
  </si>
  <si>
    <t>Утвержденные бюджетные назначения</t>
  </si>
  <si>
    <t>Неисполненные назначения</t>
  </si>
  <si>
    <t>Код расхода по бюджетной классификации</t>
  </si>
  <si>
    <t>Код источника финансирования дефицита бюджета по бюджетной классификации</t>
  </si>
  <si>
    <t xml:space="preserve">                                            (подпись)</t>
  </si>
  <si>
    <t>(расшифровка подписи)</t>
  </si>
  <si>
    <t>Руководитель          ____________________</t>
  </si>
  <si>
    <t xml:space="preserve">Главный бухгалтер ____________________ </t>
  </si>
  <si>
    <t>Руководитель финансово-
экономической службы</t>
  </si>
  <si>
    <t>(подпись)</t>
  </si>
  <si>
    <t xml:space="preserve">на  </t>
  </si>
  <si>
    <t>00001000000000000000</t>
  </si>
  <si>
    <t>Изменение остатков средств на счетах по учету средств бюджета</t>
  </si>
  <si>
    <t>00001050000000000000</t>
  </si>
  <si>
    <t>00001060000000000000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</si>
  <si>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</si>
  <si>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x</t>
  </si>
  <si>
    <t xml:space="preserve">        по ОКТМО</t>
  </si>
  <si>
    <t>Периодичность:  месячная, квартальная, годовая</t>
  </si>
  <si>
    <t>Бюджет Трегубовского сельского поселения</t>
  </si>
  <si>
    <t>01 октября 2015 г.</t>
  </si>
  <si>
    <t>Трегубовское сельское поселение</t>
  </si>
  <si>
    <t>КВАРТАЛ</t>
  </si>
  <si>
    <t>01.10.2015</t>
  </si>
  <si>
    <t>3</t>
  </si>
  <si>
    <t>Уменьшение остатков средств бюджетов</t>
  </si>
  <si>
    <t>000</t>
  </si>
  <si>
    <t>01050000000000600</t>
  </si>
  <si>
    <t>i2_00001050000000000600</t>
  </si>
  <si>
    <t>Уменьшение прочих остатков средств бюджетов</t>
  </si>
  <si>
    <t>01050200000000600</t>
  </si>
  <si>
    <t>i2_00001050200000000600</t>
  </si>
  <si>
    <t>i2_00001050201000000610</t>
  </si>
  <si>
    <t>01050201000000610</t>
  </si>
  <si>
    <t>Уменьшение прочих остатков денежных средств бюджетов</t>
  </si>
  <si>
    <t>01050201100000610</t>
  </si>
  <si>
    <t>Уменьшение прочих остатков денежных средств бюджетов сельских поселений</t>
  </si>
  <si>
    <t>01050000000000500</t>
  </si>
  <si>
    <t>Увеличение остатков средств бюджетов</t>
  </si>
  <si>
    <t>i2_00001050000000000500</t>
  </si>
  <si>
    <t>01050200000000500</t>
  </si>
  <si>
    <t>Увеличение прочих остатков средств бюджетов</t>
  </si>
  <si>
    <t>i2_00001050200000000500</t>
  </si>
  <si>
    <t>i2_00001050201000000510</t>
  </si>
  <si>
    <t>Увеличение прочих остатков денежных средств бюджетов</t>
  </si>
  <si>
    <t>01050201000000510</t>
  </si>
  <si>
    <t>Увеличение прочих остатков денежных средств бюджетов сельских поселений</t>
  </si>
  <si>
    <t>01050201100000510</t>
  </si>
  <si>
    <t>ОБЩЕГОСУДАРСТВЕННЫЕ ВОПРОСЫ</t>
  </si>
  <si>
    <t>0100</t>
  </si>
  <si>
    <t>i2_00001000000000000000</t>
  </si>
  <si>
    <t>0000000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</si>
  <si>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</si>
  <si>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</si>
  <si>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i3_00001020000000000000</t>
  </si>
  <si>
    <t>Муниципальная программа «Создание комфортных условий  проживания для населения Трегубовского сельского поселения на 2015 – 2017 годы»</t>
  </si>
  <si>
    <t>i4_00001020100000000000</t>
  </si>
  <si>
    <t>0100000</t>
  </si>
  <si>
    <t>0110000</t>
  </si>
  <si>
    <t>i4_00001020110000000000</t>
  </si>
  <si>
    <t>Подпрограмма «Обеспечение реализации муниципальной программы «Создание комфортных условий проживания для населения Трегубовского сельского поселения на 2015 – 2017 годы»</t>
  </si>
  <si>
    <t xml:space="preserve">Финансовое обеспечение функций Главы Трегубовского сельского поселения
</t>
  </si>
  <si>
    <t>i5_00001020112016000000</t>
  </si>
  <si>
    <t>0112016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</si>
  <si>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</si>
  <si>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i6_00001020112016100000</t>
  </si>
  <si>
    <t>100</t>
  </si>
  <si>
    <t>Расходы на выплаты персоналу государственных (муниципальных) органов</t>
  </si>
  <si>
    <t>i6_00001020112016120000</t>
  </si>
  <si>
    <t>120</t>
  </si>
  <si>
    <t>Фонд оплаты труда государственных (муниципальных) органов и взносы по обязательному социальному страхованию</t>
  </si>
  <si>
    <t>i7_00001020112016121000</t>
  </si>
  <si>
    <t>121</t>
  </si>
  <si>
    <t>i8_00001020112016121200</t>
  </si>
  <si>
    <t>Расходы</t>
  </si>
  <si>
    <t>Оплата труда и начисления на выплаты по оплате труда</t>
  </si>
  <si>
    <t>210</t>
  </si>
  <si>
    <t>i8_00001020112016121210</t>
  </si>
  <si>
    <t>Заработная плата</t>
  </si>
  <si>
    <t>211</t>
  </si>
  <si>
    <t>Начисления на выплаты по оплате труда</t>
  </si>
  <si>
    <t>213</t>
  </si>
  <si>
    <t>Иные выплаты персоналу государственных (муниципальных) органов, за исключением фонда оплаты труда</t>
  </si>
  <si>
    <t>i7_00001020112016122000</t>
  </si>
  <si>
    <t>122</t>
  </si>
  <si>
    <t>i8_00001020112016122200</t>
  </si>
  <si>
    <t>i8_00001020112016122210</t>
  </si>
  <si>
    <t>Прочие выплаты</t>
  </si>
  <si>
    <t>212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</si>
  <si>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</si>
  <si>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</si>
  <si>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i3_00001040000000000000</t>
  </si>
  <si>
    <t>i4_00001040100000000000</t>
  </si>
  <si>
    <t>i4_00001040110000000000</t>
  </si>
  <si>
    <t>0112017</t>
  </si>
  <si>
    <t>i5_00001040112017000000</t>
  </si>
  <si>
    <t xml:space="preserve">Финансовое обеспечение функций аппарата Администрации Трегубовского сельского поселения
</t>
  </si>
  <si>
    <t>i6_00001040112017100000</t>
  </si>
  <si>
    <t>i6_00001040112017120000</t>
  </si>
  <si>
    <t>i7_00001040112017121000</t>
  </si>
  <si>
    <t>i8_00001040112017121200</t>
  </si>
  <si>
    <t>i8_00001040112017121210</t>
  </si>
  <si>
    <t>i7_00001040112017122000</t>
  </si>
  <si>
    <t>i8_00001040112017122200</t>
  </si>
  <si>
    <t>i8_00001040112017122210</t>
  </si>
  <si>
    <t>Закупка товаров, работ и услуг для государственных (муниципальных) нужд</t>
  </si>
  <si>
    <t>i6_00001040112017200000</t>
  </si>
  <si>
    <t>i6_00001040112017240000</t>
  </si>
  <si>
    <t>Иные закупки товаров, работ и услуг для обеспечения государственных (муниципальных) нужд</t>
  </si>
  <si>
    <t>240</t>
  </si>
  <si>
    <t>Закупка товаров, работ, услуг в сфере информационно-коммуникационных технологий</t>
  </si>
  <si>
    <t>i7_00001040112017242000</t>
  </si>
  <si>
    <t>242</t>
  </si>
  <si>
    <t>i8_00001040112017242200</t>
  </si>
  <si>
    <t>Оплата работ, услуг</t>
  </si>
  <si>
    <t>220</t>
  </si>
  <si>
    <t>i8_00001040112017242220</t>
  </si>
  <si>
    <t>Услуги связи</t>
  </si>
  <si>
    <t>221</t>
  </si>
  <si>
    <t>Работы, услуги по содержанию имущества</t>
  </si>
  <si>
    <t>225</t>
  </si>
  <si>
    <t>Прочие работы, услуги</t>
  </si>
  <si>
    <t>226</t>
  </si>
  <si>
    <t>Поступление нефинансовых активов</t>
  </si>
  <si>
    <t>300</t>
  </si>
  <si>
    <t>i8_00001040112017242300</t>
  </si>
  <si>
    <t>Увеличение стоимости основных средств</t>
  </si>
  <si>
    <t>310</t>
  </si>
  <si>
    <t>Прочая закупка товаров, работ и услуг для обеспечения государственных (муниципальных) нужд</t>
  </si>
  <si>
    <t>i7_00001040112017244000</t>
  </si>
  <si>
    <t>244</t>
  </si>
  <si>
    <t>i8_00001040112017244200</t>
  </si>
  <si>
    <t>i8_00001040112017244220</t>
  </si>
  <si>
    <t>Транспортные услуги</t>
  </si>
  <si>
    <t>222</t>
  </si>
  <si>
    <t>Коммунальные услуги</t>
  </si>
  <si>
    <t>223</t>
  </si>
  <si>
    <t>i8_00001040112017244300</t>
  </si>
  <si>
    <t>Увеличение стоимости материальных запасов</t>
  </si>
  <si>
    <t>340</t>
  </si>
  <si>
    <t>Социальное обеспечение и иные выплаты населению</t>
  </si>
  <si>
    <t>i6_00001040112017300000</t>
  </si>
  <si>
    <t>Социальные выплаты гражданам, кроме публичных нормативных социальных выплат</t>
  </si>
  <si>
    <t>i6_00001040112017320000</t>
  </si>
  <si>
    <t>320</t>
  </si>
  <si>
    <t>Пособия, компенсации и иные социальные выплаты гражданам, кроме публичных нормативных обязательств</t>
  </si>
  <si>
    <t>i7_00001040112017321000</t>
  </si>
  <si>
    <t>321</t>
  </si>
  <si>
    <t>i8_00001040112017321200</t>
  </si>
  <si>
    <t>Социальное обеспечение</t>
  </si>
  <si>
    <t>260</t>
  </si>
  <si>
    <t>i8_00001040112017321260</t>
  </si>
  <si>
    <t>Пособия по социальной помощи населению</t>
  </si>
  <si>
    <t>262</t>
  </si>
  <si>
    <t>Иные бюджетные ассигнования</t>
  </si>
  <si>
    <t>i6_00001040112017800000</t>
  </si>
  <si>
    <t>800</t>
  </si>
  <si>
    <t>Уплата налогов, сборов и иных платежей</t>
  </si>
  <si>
    <t>i6_00001040112017850000</t>
  </si>
  <si>
    <t>850</t>
  </si>
  <si>
    <t>Уплата налога на имущество организаций и земельного налога</t>
  </si>
  <si>
    <t>i7_00001040112017851000</t>
  </si>
  <si>
    <t>851</t>
  </si>
  <si>
    <t>i8_00001040112017851200</t>
  </si>
  <si>
    <t>Прочие расходы</t>
  </si>
  <si>
    <t>290</t>
  </si>
  <si>
    <t>Уплата прочих налогов, сборов</t>
  </si>
  <si>
    <t>i7_00001040112017852000</t>
  </si>
  <si>
    <t>852</t>
  </si>
  <si>
    <t>i8_00001040112017852200</t>
  </si>
  <si>
    <t>Непрограммные направления деятельности</t>
  </si>
  <si>
    <t>i4_00001041200000000000</t>
  </si>
  <si>
    <t>1200000</t>
  </si>
  <si>
    <t>Осуществление отдельных переданных полномочий по решению вопроса местного значения в соответствии с заключенными соглашениями</t>
  </si>
  <si>
    <t>i5_00001041202021000000</t>
  </si>
  <si>
    <t>1202021</t>
  </si>
  <si>
    <t>i6_00001041202021100000</t>
  </si>
  <si>
    <t>i6_00001041202021120000</t>
  </si>
  <si>
    <t>i7_00001041202021121000</t>
  </si>
  <si>
    <t>i8_00001041202021121200</t>
  </si>
  <si>
    <t>i8_00001041202021121210</t>
  </si>
  <si>
    <t>i6_00001041202021200000</t>
  </si>
  <si>
    <t>i6_00001041202021240000</t>
  </si>
  <si>
    <t>i7_00001041202021244000</t>
  </si>
  <si>
    <t>i8_00001041202021244300</t>
  </si>
  <si>
    <t xml:space="preserve">Осуществление отдельных государственных полномочий по определению перечня должностных лиц, уполномоченных составлять протоколы об административных правонарушениях, предусмотренных соответствующими статьями областного законодательства
</t>
  </si>
  <si>
    <t>i5_00001041207065000000</t>
  </si>
  <si>
    <t>1207065</t>
  </si>
  <si>
    <t>i6_00001041207065200000</t>
  </si>
  <si>
    <t>i6_00001041207065240000</t>
  </si>
  <si>
    <t>i7_00001041207065244000</t>
  </si>
  <si>
    <t>i8_00001041207065244300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</si>
  <si>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</si>
  <si>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</si>
  <si>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i3_00001060000000000000</t>
  </si>
  <si>
    <t>i4_00001061200000000000</t>
  </si>
  <si>
    <t xml:space="preserve">Межбюджетные трансферты на осуществление переданных полномочий по внешнему финансовому контролю
</t>
  </si>
  <si>
    <t>i5_00001061202019000000</t>
  </si>
  <si>
    <t>1202019</t>
  </si>
  <si>
    <t>Межбюджетные трансферты</t>
  </si>
  <si>
    <t>i6_00001061202019500000</t>
  </si>
  <si>
    <t>Иные межбюджетные трансферты</t>
  </si>
  <si>
    <t>i7_00001061202019540000</t>
  </si>
  <si>
    <t>540</t>
  </si>
  <si>
    <t>i8_00001061202019540200</t>
  </si>
  <si>
    <t>Безвозмездные перечисления бюджетам</t>
  </si>
  <si>
    <t>250</t>
  </si>
  <si>
    <t>i8_00001061202019540250</t>
  </si>
  <si>
    <t>Перечисления другим бюджетам бюджетной системы Российской Федерации</t>
  </si>
  <si>
    <t>251</t>
  </si>
  <si>
    <t>Обеспечение проведения выборов и референдумов</t>
  </si>
  <si>
    <t>0107</t>
  </si>
  <si>
    <t>i3_00001070000000000000</t>
  </si>
  <si>
    <t>i4_00001071200000000000</t>
  </si>
  <si>
    <t xml:space="preserve">Финансовое обеспечение выборов Главы и депутатов Трегубовского сельского поселения
</t>
  </si>
  <si>
    <t>i5_00001071202018000000</t>
  </si>
  <si>
    <t>1202018</t>
  </si>
  <si>
    <t>i6_00001071202018800000</t>
  </si>
  <si>
    <t>Специальные расходы</t>
  </si>
  <si>
    <t>i7_00001071202018880000</t>
  </si>
  <si>
    <t>880</t>
  </si>
  <si>
    <t>i8_00001071202018880200</t>
  </si>
  <si>
    <t>Резервные фонды</t>
  </si>
  <si>
    <t>0111</t>
  </si>
  <si>
    <t>i3_00001110000000000000</t>
  </si>
  <si>
    <t>i4_00001110100000000000</t>
  </si>
  <si>
    <t>0102015</t>
  </si>
  <si>
    <t>i5_00001110102015000000</t>
  </si>
  <si>
    <t xml:space="preserve">Финансовое обеспечение непредвиденных расходов, в том числе на проведение аварийно-восстановительных работ и иных мероприятий, связанных с ликвидацией последствий стихийных бедствий и других чрезвычайных ситуаций
</t>
  </si>
  <si>
    <t>i6_00001110102015800000</t>
  </si>
  <si>
    <t>Резервные средства</t>
  </si>
  <si>
    <t>i7_00001110102015870000</t>
  </si>
  <si>
    <t>870</t>
  </si>
  <si>
    <t>i8_00001110102015870200</t>
  </si>
  <si>
    <t>i3_00001130000000000000</t>
  </si>
  <si>
    <t>Другие общегосударственные вопросы</t>
  </si>
  <si>
    <t>0113</t>
  </si>
  <si>
    <t>i4_00001130100000000000</t>
  </si>
  <si>
    <t xml:space="preserve">Финансовое обеспечение мероприятий по реализации полномочия по владению, пользованию и распоряжению имуществом, находящимся в муниципальной собственности поселения
</t>
  </si>
  <si>
    <t>i5_00001130102001000000</t>
  </si>
  <si>
    <t>0102001</t>
  </si>
  <si>
    <t>i6_00001130102001200000</t>
  </si>
  <si>
    <t>i6_00001130102001240000</t>
  </si>
  <si>
    <t>i7_00001130102001244000</t>
  </si>
  <si>
    <t>i8_00001130102001244200</t>
  </si>
  <si>
    <t>i8_00001130102001244220</t>
  </si>
  <si>
    <t>НАЦИОНАЛЬНАЯ ОБОРОНА</t>
  </si>
  <si>
    <t>0200</t>
  </si>
  <si>
    <t>i2_00002000000000000000</t>
  </si>
  <si>
    <t>0203</t>
  </si>
  <si>
    <t>i3_00002030000000000000</t>
  </si>
  <si>
    <t>Мобилизационная и вневойсковая подготовка</t>
  </si>
  <si>
    <t>i4_00002031200000000000</t>
  </si>
  <si>
    <t xml:space="preserve">Осуществление первичного воинского учета на территориях, где отсутствуют военные комиссариаты
</t>
  </si>
  <si>
    <t>i5_00002031205118000000</t>
  </si>
  <si>
    <t>1205118</t>
  </si>
  <si>
    <t>i6_00002031205118100000</t>
  </si>
  <si>
    <t>i6_00002031205118120000</t>
  </si>
  <si>
    <t>i7_00002031205118121000</t>
  </si>
  <si>
    <t>i8_00002031205118121200</t>
  </si>
  <si>
    <t>i8_00002031205118121210</t>
  </si>
  <si>
    <t>НАЦИОНАЛЬНАЯ БЕЗОПАСНОСТЬ И ПРАВООХРАНИТЕЛЬНАЯ ДЕЯТЕЛЬНОСТЬ</t>
  </si>
  <si>
    <t>0300</t>
  </si>
  <si>
    <t>i2_00003000000000000000</t>
  </si>
  <si>
    <t>Обеспечение пожарной безопасности</t>
  </si>
  <si>
    <t>0310</t>
  </si>
  <si>
    <t>i3_00003100000000000000</t>
  </si>
  <si>
    <t>i4_00003100100000000000</t>
  </si>
  <si>
    <t xml:space="preserve">Проведение мероприятий по обеспечению первичных мер пожарной безопасности в границах населенных пунктов поселения
</t>
  </si>
  <si>
    <t>0102003</t>
  </si>
  <si>
    <t>i5_00003100102003000000</t>
  </si>
  <si>
    <t>i6_00003100102003200000</t>
  </si>
  <si>
    <t>i6_00003100102003240000</t>
  </si>
  <si>
    <t>i7_00003100102003244000</t>
  </si>
  <si>
    <t>i8_00003100102003244200</t>
  </si>
  <si>
    <t>i8_00003100102003244220</t>
  </si>
  <si>
    <t>i8_00003100102003244300</t>
  </si>
  <si>
    <t>НАЦИОНАЛЬНАЯ ЭКОНОМИКА</t>
  </si>
  <si>
    <t>0400</t>
  </si>
  <si>
    <t>i2_00004000000000000000</t>
  </si>
  <si>
    <t>Дорожное хозяйство (дорожные фонды)</t>
  </si>
  <si>
    <t>0409</t>
  </si>
  <si>
    <t>i3_00004090000000000000</t>
  </si>
  <si>
    <t>i4_00004090100000000000</t>
  </si>
  <si>
    <t xml:space="preserve">Финансовое обеспечение мероприятий по содержанию автомобильных дорог общего пользования местного значения
</t>
  </si>
  <si>
    <t>i5_00004090102004000000</t>
  </si>
  <si>
    <t>0102004</t>
  </si>
  <si>
    <t>i6_00004090102004200000</t>
  </si>
  <si>
    <t>i6_00004090102004240000</t>
  </si>
  <si>
    <t>i7_00004090102004244000</t>
  </si>
  <si>
    <t>i8_00004090102004244200</t>
  </si>
  <si>
    <t>i8_00004090102004244220</t>
  </si>
  <si>
    <t>i5_00004090102005000000</t>
  </si>
  <si>
    <t>0102005</t>
  </si>
  <si>
    <t xml:space="preserve">Финансовое обеспечение мероприятий по ремонту автомобильных дорог общего пользования местного значения
</t>
  </si>
  <si>
    <t>i6_00004090102005200000</t>
  </si>
  <si>
    <t>i6_00004090102005240000</t>
  </si>
  <si>
    <t>i7_00004090102005244000</t>
  </si>
  <si>
    <t>i8_00004090102005244200</t>
  </si>
  <si>
    <t>i8_00004090102005244220</t>
  </si>
  <si>
    <t xml:space="preserve">Финансовое обеспечение мероприятий по ремонту дворовых территорий многоквартирных домов и проездов к ним
</t>
  </si>
  <si>
    <t>i5_00004090102006000000</t>
  </si>
  <si>
    <t>0102006</t>
  </si>
  <si>
    <t>i6_00004090102006200000</t>
  </si>
  <si>
    <t>i6_00004090102006240000</t>
  </si>
  <si>
    <t>i7_00004090102006244000</t>
  </si>
  <si>
    <t>i8_00004090102006244200</t>
  </si>
  <si>
    <t>i8_00004090102006244220</t>
  </si>
  <si>
    <t>Софинансирование расходов по реализации правовых актов Правительства Новгородской области по вопросам формирования муниципальных дорожных фондов</t>
  </si>
  <si>
    <t>i5_00004090102022000000</t>
  </si>
  <si>
    <t>0102022</t>
  </si>
  <si>
    <t>i6_00004090102022200000</t>
  </si>
  <si>
    <t>i6_00004090102022240000</t>
  </si>
  <si>
    <t>i7_00004090102022244000</t>
  </si>
  <si>
    <t>i8_00004090102022244200</t>
  </si>
  <si>
    <t>i8_00004090102022244220</t>
  </si>
  <si>
    <t>i5_00004090107152000000</t>
  </si>
  <si>
    <t>Расходы на формирование муниципального дорожного фонда поселения за счет средств дорожного фонда Новгородской области</t>
  </si>
  <si>
    <t>0107152</t>
  </si>
  <si>
    <t>i6_00004090107152200000</t>
  </si>
  <si>
    <t>i6_00004090107152240000</t>
  </si>
  <si>
    <t>i7_00004090107152244000</t>
  </si>
  <si>
    <t>i8_00004090107152244200</t>
  </si>
  <si>
    <t>i8_00004090107152244220</t>
  </si>
  <si>
    <t>Другие вопросы в области национальной экономики</t>
  </si>
  <si>
    <t>0412</t>
  </si>
  <si>
    <t>i3_00004120000000000000</t>
  </si>
  <si>
    <t>i4_00004120100000000000</t>
  </si>
  <si>
    <t>Финансовое обеспечение мероприятий по межеванию земельных участков, государственная собственность на которые не разграничена</t>
  </si>
  <si>
    <t>i5_00004120102023000000</t>
  </si>
  <si>
    <t>0102023</t>
  </si>
  <si>
    <t>i6_00004120102023200000</t>
  </si>
  <si>
    <t>i6_00004120102023240000</t>
  </si>
  <si>
    <t>i7_00004120102023244000</t>
  </si>
  <si>
    <t>i8_00004120102023244200</t>
  </si>
  <si>
    <t>i8_00004120102023244220</t>
  </si>
  <si>
    <t>i5_00004120102024000000</t>
  </si>
  <si>
    <t>Финансовое обеспечение мероприятий по независимой оценке рыночной стоимости  земельных участков, государственная собственность на которые не разграничена</t>
  </si>
  <si>
    <t>0102024</t>
  </si>
  <si>
    <t>i6_00004120102024200000</t>
  </si>
  <si>
    <t>i6_00004120102024240000</t>
  </si>
  <si>
    <t>i7_00004120102024244000</t>
  </si>
  <si>
    <t>i8_00004120102024244200</t>
  </si>
  <si>
    <t>i8_00004120102024244220</t>
  </si>
  <si>
    <t>ЖИЛИЩНО-КОММУНАЛЬНОЕ ХОЗЯЙСТВО</t>
  </si>
  <si>
    <t>0500</t>
  </si>
  <si>
    <t>i2_00005000000000000000</t>
  </si>
  <si>
    <t>Благоустройство</t>
  </si>
  <si>
    <t>0503</t>
  </si>
  <si>
    <t>i3_00005030000000000000</t>
  </si>
  <si>
    <t>i4_00005030100000000000</t>
  </si>
  <si>
    <t xml:space="preserve">Финансовое обеспечение мероприятий по энергосбережению
</t>
  </si>
  <si>
    <t>i5_00005030102007000000</t>
  </si>
  <si>
    <t>0102007</t>
  </si>
  <si>
    <t>i6_00005030102007200000</t>
  </si>
  <si>
    <t>i6_00005030102007240000</t>
  </si>
  <si>
    <t>i7_00005030102007244000</t>
  </si>
  <si>
    <t>i8_00005030102007244200</t>
  </si>
  <si>
    <t>i8_00005030102007244220</t>
  </si>
  <si>
    <t>i8_00005030102007244300</t>
  </si>
  <si>
    <t xml:space="preserve">Финансовое обеспечение мероприятий по организации уличного освещения
</t>
  </si>
  <si>
    <t>i5_00005030102008000000</t>
  </si>
  <si>
    <t>0102008</t>
  </si>
  <si>
    <t>i6_00005030102008200000</t>
  </si>
  <si>
    <t>i6_00005030102008240000</t>
  </si>
  <si>
    <t>i7_00005030102008244000</t>
  </si>
  <si>
    <t>i8_00005030102008244200</t>
  </si>
  <si>
    <t>i8_00005030102008244220</t>
  </si>
  <si>
    <t>i8_00005030102008244300</t>
  </si>
  <si>
    <t>i5_00005030102009000000</t>
  </si>
  <si>
    <t>0102009</t>
  </si>
  <si>
    <t xml:space="preserve">Финансовое обеспечение мероприятий по организации сбора и вывоза ТБО с территории поселения
</t>
  </si>
  <si>
    <t>i6_00005030102009200000</t>
  </si>
  <si>
    <t>i6_00005030102009240000</t>
  </si>
  <si>
    <t>i7_00005030102009244000</t>
  </si>
  <si>
    <t>i8_00005030102009244200</t>
  </si>
  <si>
    <t>i8_00005030102009244220</t>
  </si>
  <si>
    <t xml:space="preserve">Проведение мероприятий по благоустройству территории, обустройству и содержанию мест массового отдыха в поселении
</t>
  </si>
  <si>
    <t>i5_00005030102010000000</t>
  </si>
  <si>
    <t>0102010</t>
  </si>
  <si>
    <t>i6_00005030102010200000</t>
  </si>
  <si>
    <t>i6_00005030102010240000</t>
  </si>
  <si>
    <t>i7_00005030102010244000</t>
  </si>
  <si>
    <t>i8_00005030102010244200</t>
  </si>
  <si>
    <t>i8_00005030102010244220</t>
  </si>
  <si>
    <t>i8_00005030102010244300</t>
  </si>
  <si>
    <t>ОБРАЗОВАНИЕ</t>
  </si>
  <si>
    <t>0700</t>
  </si>
  <si>
    <t>i2_00007000000000000000</t>
  </si>
  <si>
    <t>Молодежная политика и оздоровление детей</t>
  </si>
  <si>
    <t>0707</t>
  </si>
  <si>
    <t>i3_00007070000000000000</t>
  </si>
  <si>
    <t>i4_00007070100000000000</t>
  </si>
  <si>
    <t xml:space="preserve">Финансовое обеспечение мероприятий по работе с детьми и молодежью в поселении
</t>
  </si>
  <si>
    <t>i5_00007070102011000000</t>
  </si>
  <si>
    <t>0102011</t>
  </si>
  <si>
    <t>i6_00007070102011200000</t>
  </si>
  <si>
    <t>i6_00007070102011240000</t>
  </si>
  <si>
    <t>i7_00007070102011244000</t>
  </si>
  <si>
    <t>i8_00007070102011244300</t>
  </si>
  <si>
    <t>КУЛЬТУРА, КИНЕМАТОГРАФИЯ</t>
  </si>
  <si>
    <t>0800</t>
  </si>
  <si>
    <t>i2_00008000000000000000</t>
  </si>
  <si>
    <t>Другие вопросы в области культуры, кинематографии</t>
  </si>
  <si>
    <t>0804</t>
  </si>
  <si>
    <t>i3_00008040000000000000</t>
  </si>
  <si>
    <t>i4_00008040100000000000</t>
  </si>
  <si>
    <t>0102012</t>
  </si>
  <si>
    <t>i5_00008040102012000000</t>
  </si>
  <si>
    <t xml:space="preserve">Финансовое обеспечение мероприятий по увековечению памяти погибших при защите Отечества в годы Великой Отечественной войны
</t>
  </si>
  <si>
    <t>i6_00008040102012200000</t>
  </si>
  <si>
    <t>i6_00008040102012240000</t>
  </si>
  <si>
    <t>i7_00008040102012244000</t>
  </si>
  <si>
    <t>i8_00008040102012244200</t>
  </si>
  <si>
    <t>i8_00008040102012244220</t>
  </si>
  <si>
    <t xml:space="preserve">Финансовое обеспечение культурно - массовых, культурно - зрелищных и выставочных мероприятий
</t>
  </si>
  <si>
    <t>i5_00008040102013000000</t>
  </si>
  <si>
    <t>0102013</t>
  </si>
  <si>
    <t>i6_00008040102013200000</t>
  </si>
  <si>
    <t>i6_00008040102013240000</t>
  </si>
  <si>
    <t>i7_00008040102013244000</t>
  </si>
  <si>
    <t>i8_00008040102013244300</t>
  </si>
  <si>
    <t>ФИЗИЧЕСКАЯ КУЛЬТУРА И СПОРТ</t>
  </si>
  <si>
    <t>1100</t>
  </si>
  <si>
    <t>i2_00011000000000000000</t>
  </si>
  <si>
    <t>i3_00011010000000000000</t>
  </si>
  <si>
    <t>1101</t>
  </si>
  <si>
    <t>Физическая культура</t>
  </si>
  <si>
    <t>i4_00011010100000000000</t>
  </si>
  <si>
    <t xml:space="preserve">Финансовое обеспечение физкультурно-оздоровительных и спортивных мероприятий поселения
</t>
  </si>
  <si>
    <t>i5_00011010102014000000</t>
  </si>
  <si>
    <t>0102014</t>
  </si>
  <si>
    <t>i6_00011010102014200000</t>
  </si>
  <si>
    <t>i6_00011010102014240000</t>
  </si>
  <si>
    <t>i7_00011010102014244000</t>
  </si>
  <si>
    <t>i8_00011010102014244300</t>
  </si>
  <si>
    <t>СРЕДСТВА МАССОВОЙ ИНФОРМАЦИИ</t>
  </si>
  <si>
    <t>1200</t>
  </si>
  <si>
    <t>i2_00012000000000000000</t>
  </si>
  <si>
    <t>Периодическая печать и издательства</t>
  </si>
  <si>
    <t>1202</t>
  </si>
  <si>
    <t>i3_00012020000000000000</t>
  </si>
  <si>
    <t>i4_00012020100000000000</t>
  </si>
  <si>
    <t xml:space="preserve">Финансовое обеспечение мероприятий по опубликованию нормативных правовых актов и прочих материалов органов местного самоуправления в периодических изданиях
</t>
  </si>
  <si>
    <t>i5_00012020102002000000</t>
  </si>
  <si>
    <t>0102002</t>
  </si>
  <si>
    <t>i6_00012020102002200000</t>
  </si>
  <si>
    <t>i6_00012020102002240000</t>
  </si>
  <si>
    <t>i7_00012020102002244000</t>
  </si>
  <si>
    <t>i8_00012020102002244200</t>
  </si>
  <si>
    <t>i8_00012020102002244220</t>
  </si>
  <si>
    <t>i8_00012020102002244300</t>
  </si>
  <si>
    <t>i2_00010000000000000000</t>
  </si>
  <si>
    <t>10000000000000000</t>
  </si>
  <si>
    <t>НАЛОГОВЫЕ И НЕНАЛОГОВЫЕ ДОХОДЫ</t>
  </si>
  <si>
    <t>10100000000000000</t>
  </si>
  <si>
    <t>i2_00010100000000000000</t>
  </si>
  <si>
    <t>НАЛОГИ НА ПРИБЫЛЬ, ДОХОДЫ</t>
  </si>
  <si>
    <t>Налог на доходы физических лиц</t>
  </si>
  <si>
    <t>10102000010000110</t>
  </si>
  <si>
    <t>i2_00010102000010000110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</si>
  <si>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</si>
  <si>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</si>
  <si>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</si>
  <si>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</si>
  <si>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</si>
  <si>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10102030010000110</t>
  </si>
  <si>
    <t>10300000000000000</t>
  </si>
  <si>
    <t>i2_00010300000000000000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</si>
  <si>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</si>
  <si>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</si>
  <si>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10302000010000110</t>
  </si>
  <si>
    <t>i2_00010302000010000110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</si>
  <si>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</si>
  <si>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</si>
  <si>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</si>
  <si>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</si>
  <si>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</si>
  <si>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</si>
  <si>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</si>
  <si>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</si>
  <si>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НАЛОГИ НА СОВОКУПНЫЙ ДОХОД</t>
  </si>
  <si>
    <t>10500000000000000</t>
  </si>
  <si>
    <t>i2_00010500000000000000</t>
  </si>
  <si>
    <t>10503000010000110</t>
  </si>
  <si>
    <t>i2_00010503000010000110</t>
  </si>
  <si>
    <t>Единый сельскохозяйственный налог</t>
  </si>
  <si>
    <t>10503010010000110</t>
  </si>
  <si>
    <t>НАЛОГИ НА ИМУЩЕСТВО</t>
  </si>
  <si>
    <t>10600000000000000</t>
  </si>
  <si>
    <t>i2_00010600000000000000</t>
  </si>
  <si>
    <t>Налог на имущество физических лиц</t>
  </si>
  <si>
    <t>10601000000000110</t>
  </si>
  <si>
    <t>i2_00010601000000000110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</si>
  <si>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</si>
  <si>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10601030100000110</t>
  </si>
  <si>
    <t>i2_00010606000000000110</t>
  </si>
  <si>
    <t>10606000000000110</t>
  </si>
  <si>
    <t>Земельный налог</t>
  </si>
  <si>
    <t>Земельный налог с организаций</t>
  </si>
  <si>
    <t>10606030000000110</t>
  </si>
  <si>
    <t>i2_00010606030000000110</t>
  </si>
  <si>
    <t>Земельный налог с организаций, обладающих земельным участком, расположенным в границах сельских поселений</t>
  </si>
  <si>
    <t>10606033100000110</t>
  </si>
  <si>
    <t>Земельный налог с физических лиц</t>
  </si>
  <si>
    <t>10606040000000110</t>
  </si>
  <si>
    <t>i2_00010606040000000110</t>
  </si>
  <si>
    <t>Земельный налог с физических лиц, обладающих земельным участком, расположенным в границах сельских поселений</t>
  </si>
  <si>
    <t>10606043100000110</t>
  </si>
  <si>
    <t>i2_00010800000000000000</t>
  </si>
  <si>
    <t>10800000000000000</t>
  </si>
  <si>
    <t>ГОСУДАРСТВЕННАЯ ПОШЛИНА</t>
  </si>
  <si>
    <t>i2_00010804000010000110</t>
  </si>
  <si>
    <t>10804000010000110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</si>
  <si>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</si>
  <si>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</si>
  <si>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</si>
  <si>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 ОТ ИСПОЛЬЗОВАНИЯ ИМУЩЕСТВА, НАХОДЯЩЕГОСЯ В ГОСУДАРСТВЕННОЙ И МУНИЦИПАЛЬНОЙ СОБСТВЕННОСТИ</t>
  </si>
  <si>
    <t>i2_00011100000000000000</t>
  </si>
  <si>
    <t>11100000000000000</t>
  </si>
  <si>
    <t>i2_00011109000000000120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</si>
  <si>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</si>
  <si>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</si>
  <si>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</si>
  <si>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i2_00011109040000000120</t>
  </si>
  <si>
    <t>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</si>
  <si>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</si>
  <si>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11109045100000120</t>
  </si>
  <si>
    <t>ДОХОДЫ ОТ ПРОДАЖИ МАТЕРИАЛЬНЫХ И НЕМАТЕРИАЛЬНЫХ АКТИВОВ</t>
  </si>
  <si>
    <t>11400000000000000</t>
  </si>
  <si>
    <t>i2_00011400000000000000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</si>
  <si>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</si>
  <si>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11402000000000000</t>
  </si>
  <si>
    <t>i2_00011402000000000000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</si>
  <si>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</si>
  <si>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11402050100000410</t>
  </si>
  <si>
    <t>i2_00011402050100000410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</si>
  <si>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</si>
  <si>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11402053100000410</t>
  </si>
  <si>
    <t>ШТРАФЫ, САНКЦИИ, ВОЗМЕЩЕНИЕ УЩЕРБА</t>
  </si>
  <si>
    <t>11600000000000000</t>
  </si>
  <si>
    <t>i2_00011600000000000000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</si>
  <si>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</si>
  <si>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11633000000000140</t>
  </si>
  <si>
    <t>i2_00011633000000000140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</si>
  <si>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</si>
  <si>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11633050100000140</t>
  </si>
  <si>
    <t>БЕЗВОЗМЕЗДНЫЕ ПОСТУПЛЕНИЯ</t>
  </si>
  <si>
    <t>20000000000000000</t>
  </si>
  <si>
    <t>i2_00020000000000000000</t>
  </si>
  <si>
    <t>БЕЗВОЗМЕЗДНЫЕ ПОСТУПЛЕНИЯ ОТ ДРУГИХ БЮДЖЕТОВ БЮДЖЕТНОЙ СИСТЕМЫ РОССИЙСКОЙ ФЕДЕРАЦИИ</t>
  </si>
  <si>
    <t>20200000000000000</t>
  </si>
  <si>
    <t>i2_00020200000000000000</t>
  </si>
  <si>
    <t>Дотации бюджетам субъектов Российской Федерации и муниципальных образований</t>
  </si>
  <si>
    <t>20201000000000151</t>
  </si>
  <si>
    <t>i2_00020201000000000151</t>
  </si>
  <si>
    <t>Дотации на выравнивание бюджетной обеспеченности</t>
  </si>
  <si>
    <t>20201001000000151</t>
  </si>
  <si>
    <t>i2_00020201001000000151</t>
  </si>
  <si>
    <t>Дотации бюджетам сельских поселений на выравнивание бюджетной обеспеченности</t>
  </si>
  <si>
    <t>20201001100000151</t>
  </si>
  <si>
    <t>Субсидии бюджетам бюджетной системы Российской Федерации (межбюджетные субсидии)</t>
  </si>
  <si>
    <t>20202000000000151</t>
  </si>
  <si>
    <t>i2_00020202000000000151</t>
  </si>
  <si>
    <t>Прочие субсидии</t>
  </si>
  <si>
    <t>20202999000000151</t>
  </si>
  <si>
    <t>i2_00020202999000000151</t>
  </si>
  <si>
    <t>Прочие субсидии бюджетам сельских поселений</t>
  </si>
  <si>
    <t>20202999100000151</t>
  </si>
  <si>
    <t>Субвенции бюджетам субъектов Российской Федерации и муниципальных образований</t>
  </si>
  <si>
    <t>20203000000000151</t>
  </si>
  <si>
    <t>i2_00020203000000000151</t>
  </si>
  <si>
    <t>Субвенции бюджетам на осуществление первичного воинского учета на территориях, где отсутствуют военные комиссариаты</t>
  </si>
  <si>
    <t>20203015000000151</t>
  </si>
  <si>
    <t>i2_00020203015000000151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</si>
  <si>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</si>
  <si>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20203015100000151</t>
  </si>
  <si>
    <t>Субвенции местным бюджетам на выполнение передаваемых полномочий субъектов Российской Федерации</t>
  </si>
  <si>
    <t>20203024000000151</t>
  </si>
  <si>
    <t>i2_00020203024000000151</t>
  </si>
  <si>
    <t>Субвенции бюджетам сельских поселений на выполнение передаваемых полномочий субъектов Российской Федерации</t>
  </si>
  <si>
    <t>20203024100000151</t>
  </si>
  <si>
    <t>20204000000000151</t>
  </si>
  <si>
    <t>i2_00020204000000000151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</si>
  <si>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</si>
  <si>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20204014000000151</t>
  </si>
  <si>
    <t>i2_00020204014000000151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</si>
  <si>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</si>
  <si>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20204014100000151</t>
  </si>
  <si>
    <t>04195621</t>
  </si>
  <si>
    <t>343</t>
  </si>
  <si>
    <t>49650421</t>
  </si>
  <si>
    <t>05 октября 2015 г.</t>
  </si>
  <si>
    <t>Алексеев С.Б.</t>
  </si>
  <si>
    <t>Кузьмичева И.А.</t>
  </si>
</sst>
</file>

<file path=xl/styles.xml><?xml version="1.0" encoding="utf-8"?>
<styleSheet xmlns="http://schemas.openxmlformats.org/spreadsheetml/2006/main">
  <fonts count="22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bgColor indexed="42"/>
      </patternFill>
    </fill>
    <fill>
      <patternFill patternType="lightGray"/>
    </fill>
  </fills>
  <borders count="6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7" borderId="1" applyNumberFormat="0" applyAlignment="0" applyProtection="0"/>
    <xf numFmtId="0" fontId="8" fillId="15" borderId="2" applyNumberFormat="0" applyAlignment="0" applyProtection="0"/>
    <xf numFmtId="0" fontId="9" fillId="15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6" borderId="7" applyNumberFormat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17" borderId="0" applyNumberFormat="0" applyBorder="0" applyAlignment="0" applyProtection="0"/>
    <xf numFmtId="0" fontId="18" fillId="0" borderId="0" applyNumberFormat="0" applyFill="0" applyBorder="0" applyAlignment="0" applyProtection="0"/>
    <xf numFmtId="0" fontId="4" fillId="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</cellStyleXfs>
  <cellXfs count="213">
    <xf numFmtId="0" fontId="0" fillId="0" borderId="0" xfId="0"/>
    <xf numFmtId="0" fontId="2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49" fontId="0" fillId="0" borderId="0" xfId="0" applyNumberFormat="1"/>
    <xf numFmtId="0" fontId="2" fillId="0" borderId="0" xfId="0" applyFont="1" applyAlignment="1">
      <alignment horizontal="centerContinuous"/>
    </xf>
    <xf numFmtId="49" fontId="2" fillId="0" borderId="0" xfId="0" applyNumberFormat="1" applyFont="1"/>
    <xf numFmtId="0" fontId="2" fillId="0" borderId="0" xfId="0" applyFont="1" applyAlignment="1"/>
    <xf numFmtId="0" fontId="0" fillId="0" borderId="11" xfId="0" applyBorder="1" applyAlignment="1">
      <alignment horizontal="left"/>
    </xf>
    <xf numFmtId="0" fontId="0" fillId="0" borderId="11" xfId="0" applyBorder="1" applyAlignment="1"/>
    <xf numFmtId="49" fontId="0" fillId="0" borderId="11" xfId="0" applyNumberFormat="1" applyBorder="1"/>
    <xf numFmtId="0" fontId="0" fillId="0" borderId="11" xfId="0" applyBorder="1"/>
    <xf numFmtId="0" fontId="2" fillId="0" borderId="10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/>
    </xf>
    <xf numFmtId="0" fontId="3" fillId="0" borderId="13" xfId="0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wrapText="1"/>
    </xf>
    <xf numFmtId="49" fontId="3" fillId="0" borderId="15" xfId="0" applyNumberFormat="1" applyFont="1" applyBorder="1" applyAlignment="1">
      <alignment horizontal="left" wrapText="1"/>
    </xf>
    <xf numFmtId="0" fontId="3" fillId="0" borderId="16" xfId="0" applyFont="1" applyBorder="1" applyAlignment="1">
      <alignment horizontal="left" wrapText="1"/>
    </xf>
    <xf numFmtId="49" fontId="2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49" fontId="0" fillId="0" borderId="11" xfId="0" applyNumberFormat="1" applyBorder="1" applyAlignment="1">
      <alignment horizontal="left"/>
    </xf>
    <xf numFmtId="0" fontId="3" fillId="0" borderId="0" xfId="0" applyFont="1" applyBorder="1" applyAlignment="1">
      <alignment horizontal="left" wrapText="1"/>
    </xf>
    <xf numFmtId="49" fontId="3" fillId="0" borderId="17" xfId="0" applyNumberFormat="1" applyFont="1" applyBorder="1" applyAlignment="1">
      <alignment horizontal="center" wrapText="1"/>
    </xf>
    <xf numFmtId="49" fontId="2" fillId="0" borderId="18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0" fontId="3" fillId="0" borderId="17" xfId="0" applyFont="1" applyBorder="1" applyAlignment="1">
      <alignment horizontal="left" wrapText="1"/>
    </xf>
    <xf numFmtId="49" fontId="2" fillId="0" borderId="19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right"/>
    </xf>
    <xf numFmtId="4" fontId="2" fillId="0" borderId="12" xfId="0" applyNumberFormat="1" applyFont="1" applyBorder="1" applyAlignment="1">
      <alignment horizontal="center"/>
    </xf>
    <xf numFmtId="4" fontId="2" fillId="0" borderId="20" xfId="0" applyNumberFormat="1" applyFont="1" applyBorder="1" applyAlignment="1">
      <alignment horizontal="center"/>
    </xf>
    <xf numFmtId="4" fontId="2" fillId="0" borderId="18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/>
    </xf>
    <xf numFmtId="49" fontId="3" fillId="18" borderId="21" xfId="0" applyNumberFormat="1" applyFont="1" applyFill="1" applyBorder="1" applyAlignment="1">
      <alignment horizontal="center" wrapText="1"/>
    </xf>
    <xf numFmtId="49" fontId="3" fillId="18" borderId="22" xfId="0" applyNumberFormat="1" applyFont="1" applyFill="1" applyBorder="1" applyAlignment="1">
      <alignment horizontal="center" wrapText="1"/>
    </xf>
    <xf numFmtId="49" fontId="2" fillId="0" borderId="0" xfId="0" applyNumberFormat="1" applyFont="1" applyBorder="1" applyAlignment="1">
      <alignment horizontal="right"/>
    </xf>
    <xf numFmtId="0" fontId="3" fillId="18" borderId="23" xfId="0" applyFont="1" applyFill="1" applyBorder="1" applyAlignment="1">
      <alignment horizontal="left" wrapText="1"/>
    </xf>
    <xf numFmtId="0" fontId="3" fillId="18" borderId="24" xfId="0" applyFont="1" applyFill="1" applyBorder="1" applyAlignment="1">
      <alignment horizontal="center" wrapText="1"/>
    </xf>
    <xf numFmtId="4" fontId="2" fillId="18" borderId="25" xfId="0" applyNumberFormat="1" applyFont="1" applyFill="1" applyBorder="1" applyAlignment="1">
      <alignment horizontal="center"/>
    </xf>
    <xf numFmtId="4" fontId="2" fillId="18" borderId="26" xfId="0" applyNumberFormat="1" applyFont="1" applyFill="1" applyBorder="1" applyAlignment="1">
      <alignment horizontal="center"/>
    </xf>
    <xf numFmtId="4" fontId="2" fillId="18" borderId="27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2" fillId="0" borderId="19" xfId="0" applyNumberFormat="1" applyFont="1" applyBorder="1" applyAlignment="1">
      <alignment horizontal="right"/>
    </xf>
    <xf numFmtId="4" fontId="2" fillId="0" borderId="28" xfId="0" applyNumberFormat="1" applyFont="1" applyBorder="1" applyAlignment="1">
      <alignment horizontal="right"/>
    </xf>
    <xf numFmtId="49" fontId="3" fillId="18" borderId="14" xfId="0" applyNumberFormat="1" applyFont="1" applyFill="1" applyBorder="1" applyAlignment="1">
      <alignment horizontal="center" wrapText="1"/>
    </xf>
    <xf numFmtId="49" fontId="3" fillId="18" borderId="15" xfId="0" applyNumberFormat="1" applyFont="1" applyFill="1" applyBorder="1" applyAlignment="1">
      <alignment horizontal="center" wrapText="1"/>
    </xf>
    <xf numFmtId="4" fontId="2" fillId="19" borderId="29" xfId="0" applyNumberFormat="1" applyFont="1" applyFill="1" applyBorder="1" applyAlignment="1">
      <alignment horizontal="right"/>
    </xf>
    <xf numFmtId="4" fontId="2" fillId="20" borderId="12" xfId="0" applyNumberFormat="1" applyFont="1" applyFill="1" applyBorder="1" applyAlignment="1">
      <alignment horizontal="right"/>
    </xf>
    <xf numFmtId="4" fontId="2" fillId="19" borderId="30" xfId="0" applyNumberFormat="1" applyFont="1" applyFill="1" applyBorder="1" applyAlignment="1">
      <alignment horizontal="right"/>
    </xf>
    <xf numFmtId="4" fontId="2" fillId="21" borderId="31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center"/>
    </xf>
    <xf numFmtId="4" fontId="2" fillId="18" borderId="12" xfId="0" applyNumberFormat="1" applyFont="1" applyFill="1" applyBorder="1" applyAlignment="1">
      <alignment horizontal="right"/>
    </xf>
    <xf numFmtId="4" fontId="2" fillId="18" borderId="20" xfId="0" applyNumberFormat="1" applyFont="1" applyFill="1" applyBorder="1" applyAlignment="1">
      <alignment horizontal="right"/>
    </xf>
    <xf numFmtId="4" fontId="2" fillId="18" borderId="32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right"/>
    </xf>
    <xf numFmtId="4" fontId="2" fillId="18" borderId="34" xfId="0" applyNumberFormat="1" applyFont="1" applyFill="1" applyBorder="1" applyAlignment="1">
      <alignment horizontal="right"/>
    </xf>
    <xf numFmtId="4" fontId="2" fillId="18" borderId="35" xfId="0" applyNumberFormat="1" applyFont="1" applyFill="1" applyBorder="1" applyAlignment="1">
      <alignment horizontal="right"/>
    </xf>
    <xf numFmtId="4" fontId="2" fillId="18" borderId="33" xfId="0" applyNumberFormat="1" applyFont="1" applyFill="1" applyBorder="1" applyAlignment="1">
      <alignment horizontal="center"/>
    </xf>
    <xf numFmtId="4" fontId="2" fillId="18" borderId="34" xfId="0" applyNumberFormat="1" applyFont="1" applyFill="1" applyBorder="1" applyAlignment="1">
      <alignment horizontal="center"/>
    </xf>
    <xf numFmtId="4" fontId="2" fillId="18" borderId="35" xfId="0" applyNumberFormat="1" applyFont="1" applyFill="1" applyBorder="1" applyAlignment="1">
      <alignment horizontal="center"/>
    </xf>
    <xf numFmtId="0" fontId="2" fillId="18" borderId="32" xfId="0" applyNumberFormat="1" applyFont="1" applyFill="1" applyBorder="1" applyAlignment="1">
      <alignment horizontal="center"/>
    </xf>
    <xf numFmtId="4" fontId="2" fillId="21" borderId="12" xfId="0" applyNumberFormat="1" applyFont="1" applyFill="1" applyBorder="1" applyAlignment="1">
      <alignment horizontal="right"/>
    </xf>
    <xf numFmtId="49" fontId="2" fillId="0" borderId="11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18" borderId="36" xfId="0" applyFont="1" applyFill="1" applyBorder="1" applyAlignment="1">
      <alignment horizontal="left" wrapText="1"/>
    </xf>
    <xf numFmtId="0" fontId="3" fillId="18" borderId="37" xfId="0" applyFont="1" applyFill="1" applyBorder="1" applyAlignment="1">
      <alignment horizontal="left" wrapText="1"/>
    </xf>
    <xf numFmtId="0" fontId="3" fillId="18" borderId="27" xfId="0" applyFont="1" applyFill="1" applyBorder="1" applyAlignment="1">
      <alignment horizontal="left" wrapText="1"/>
    </xf>
    <xf numFmtId="0" fontId="3" fillId="18" borderId="38" xfId="0" applyFont="1" applyFill="1" applyBorder="1" applyAlignment="1">
      <alignment horizontal="left" wrapText="1"/>
    </xf>
    <xf numFmtId="0" fontId="3" fillId="18" borderId="39" xfId="0" applyFont="1" applyFill="1" applyBorder="1" applyAlignment="1">
      <alignment horizontal="left" wrapText="1"/>
    </xf>
    <xf numFmtId="0" fontId="3" fillId="0" borderId="38" xfId="0" applyFont="1" applyBorder="1" applyAlignment="1">
      <alignment horizontal="left" wrapText="1"/>
    </xf>
    <xf numFmtId="4" fontId="2" fillId="0" borderId="12" xfId="0" applyNumberFormat="1" applyFont="1" applyBorder="1" applyAlignment="1" applyProtection="1">
      <alignment horizontal="right"/>
      <protection locked="0"/>
    </xf>
    <xf numFmtId="49" fontId="3" fillId="0" borderId="14" xfId="0" applyNumberFormat="1" applyFont="1" applyBorder="1" applyAlignment="1" applyProtection="1">
      <alignment horizontal="center" wrapText="1"/>
      <protection locked="0"/>
    </xf>
    <xf numFmtId="0" fontId="3" fillId="0" borderId="40" xfId="0" applyFont="1" applyBorder="1" applyAlignment="1" applyProtection="1">
      <alignment horizontal="left" wrapText="1"/>
      <protection locked="0"/>
    </xf>
    <xf numFmtId="4" fontId="2" fillId="0" borderId="12" xfId="0" applyNumberFormat="1" applyFont="1" applyBorder="1" applyAlignment="1" applyProtection="1">
      <alignment horizontal="right" wrapText="1"/>
      <protection locked="0"/>
    </xf>
    <xf numFmtId="4" fontId="2" fillId="0" borderId="20" xfId="0" applyNumberFormat="1" applyFont="1" applyBorder="1" applyAlignment="1" applyProtection="1">
      <alignment horizontal="right" wrapText="1"/>
      <protection locked="0"/>
    </xf>
    <xf numFmtId="4" fontId="2" fillId="19" borderId="32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wrapText="1"/>
    </xf>
    <xf numFmtId="0" fontId="0" fillId="0" borderId="0" xfId="0" applyAlignment="1">
      <alignment wrapText="1"/>
    </xf>
    <xf numFmtId="49" fontId="2" fillId="0" borderId="41" xfId="0" applyNumberFormat="1" applyFont="1" applyBorder="1" applyAlignment="1">
      <alignment horizontal="center"/>
    </xf>
    <xf numFmtId="49" fontId="2" fillId="0" borderId="42" xfId="0" applyNumberFormat="1" applyFont="1" applyBorder="1" applyAlignment="1">
      <alignment horizontal="center"/>
    </xf>
    <xf numFmtId="49" fontId="2" fillId="0" borderId="4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" fontId="2" fillId="20" borderId="32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>
      <alignment horizontal="right"/>
    </xf>
    <xf numFmtId="4" fontId="2" fillId="20" borderId="35" xfId="0" applyNumberFormat="1" applyFont="1" applyFill="1" applyBorder="1" applyAlignment="1" applyProtection="1">
      <alignment horizontal="right"/>
    </xf>
    <xf numFmtId="4" fontId="2" fillId="21" borderId="45" xfId="0" applyNumberFormat="1" applyFont="1" applyFill="1" applyBorder="1" applyAlignment="1">
      <alignment horizontal="right"/>
    </xf>
    <xf numFmtId="49" fontId="2" fillId="18" borderId="46" xfId="0" applyNumberFormat="1" applyFont="1" applyFill="1" applyBorder="1" applyAlignment="1">
      <alignment horizontal="center"/>
    </xf>
    <xf numFmtId="0" fontId="0" fillId="22" borderId="0" xfId="0" applyFill="1"/>
    <xf numFmtId="0" fontId="3" fillId="0" borderId="38" xfId="0" applyFont="1" applyFill="1" applyBorder="1" applyAlignment="1">
      <alignment horizontal="left" wrapText="1"/>
    </xf>
    <xf numFmtId="0" fontId="3" fillId="0" borderId="47" xfId="0" applyFont="1" applyFill="1" applyBorder="1" applyAlignment="1">
      <alignment horizontal="left" wrapText="1"/>
    </xf>
    <xf numFmtId="4" fontId="2" fillId="19" borderId="12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 applyProtection="1">
      <alignment horizontal="right"/>
      <protection locked="0"/>
    </xf>
    <xf numFmtId="49" fontId="2" fillId="18" borderId="35" xfId="0" applyNumberFormat="1" applyFont="1" applyFill="1" applyBorder="1" applyAlignment="1">
      <alignment horizontal="center"/>
    </xf>
    <xf numFmtId="0" fontId="3" fillId="19" borderId="40" xfId="0" applyFont="1" applyFill="1" applyBorder="1" applyAlignment="1">
      <alignment horizontal="left" wrapText="1"/>
    </xf>
    <xf numFmtId="49" fontId="3" fillId="19" borderId="14" xfId="0" applyNumberFormat="1" applyFont="1" applyFill="1" applyBorder="1" applyAlignment="1">
      <alignment horizontal="center" wrapText="1"/>
    </xf>
    <xf numFmtId="49" fontId="3" fillId="19" borderId="48" xfId="0" applyNumberFormat="1" applyFont="1" applyFill="1" applyBorder="1" applyAlignment="1">
      <alignment horizontal="center" wrapText="1"/>
    </xf>
    <xf numFmtId="4" fontId="2" fillId="19" borderId="20" xfId="0" applyNumberFormat="1" applyFont="1" applyFill="1" applyBorder="1" applyAlignment="1">
      <alignment horizontal="right"/>
    </xf>
    <xf numFmtId="4" fontId="2" fillId="19" borderId="32" xfId="0" applyNumberFormat="1" applyFont="1" applyFill="1" applyBorder="1" applyAlignment="1">
      <alignment horizontal="right"/>
    </xf>
    <xf numFmtId="4" fontId="2" fillId="20" borderId="45" xfId="0" applyNumberFormat="1" applyFont="1" applyFill="1" applyBorder="1" applyAlignment="1">
      <alignment horizontal="right"/>
    </xf>
    <xf numFmtId="49" fontId="0" fillId="19" borderId="0" xfId="0" applyNumberFormat="1" applyFill="1"/>
    <xf numFmtId="0" fontId="0" fillId="19" borderId="0" xfId="0" applyFill="1"/>
    <xf numFmtId="49" fontId="2" fillId="19" borderId="48" xfId="0" applyNumberFormat="1" applyFont="1" applyFill="1" applyBorder="1" applyAlignment="1">
      <alignment horizontal="center"/>
    </xf>
    <xf numFmtId="0" fontId="3" fillId="19" borderId="38" xfId="0" applyFont="1" applyFill="1" applyBorder="1" applyAlignment="1">
      <alignment horizontal="left" wrapText="1"/>
    </xf>
    <xf numFmtId="49" fontId="3" fillId="19" borderId="15" xfId="0" applyNumberFormat="1" applyFont="1" applyFill="1" applyBorder="1" applyAlignment="1">
      <alignment horizontal="center" wrapText="1"/>
    </xf>
    <xf numFmtId="49" fontId="3" fillId="0" borderId="15" xfId="0" applyNumberFormat="1" applyFont="1" applyFill="1" applyBorder="1" applyAlignment="1">
      <alignment horizontal="center" wrapText="1"/>
    </xf>
    <xf numFmtId="4" fontId="2" fillId="18" borderId="32" xfId="0" applyNumberFormat="1" applyFont="1" applyFill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49" fontId="2" fillId="0" borderId="0" xfId="0" applyNumberFormat="1" applyFont="1" applyBorder="1" applyAlignment="1">
      <alignment horizontal="center" vertical="center"/>
    </xf>
    <xf numFmtId="4" fontId="2" fillId="19" borderId="0" xfId="0" applyNumberFormat="1" applyFont="1" applyFill="1" applyBorder="1" applyAlignment="1">
      <alignment horizontal="right"/>
    </xf>
    <xf numFmtId="4" fontId="2" fillId="19" borderId="0" xfId="0" applyNumberFormat="1" applyFont="1" applyFill="1" applyBorder="1" applyAlignment="1">
      <alignment horizontal="center"/>
    </xf>
    <xf numFmtId="49" fontId="2" fillId="19" borderId="0" xfId="0" applyNumberFormat="1" applyFont="1" applyFill="1" applyBorder="1" applyAlignment="1">
      <alignment horizontal="right"/>
    </xf>
    <xf numFmtId="49" fontId="2" fillId="19" borderId="0" xfId="0" applyNumberFormat="1" applyFont="1" applyFill="1" applyBorder="1" applyAlignment="1">
      <alignment horizontal="right" wrapText="1"/>
    </xf>
    <xf numFmtId="49" fontId="0" fillId="0" borderId="0" xfId="0" applyNumberFormat="1" applyBorder="1" applyAlignment="1">
      <alignment horizontal="center"/>
    </xf>
    <xf numFmtId="49" fontId="2" fillId="0" borderId="49" xfId="0" applyNumberFormat="1" applyFont="1" applyBorder="1" applyAlignment="1" applyProtection="1">
      <alignment horizontal="center" wrapText="1"/>
      <protection locked="0"/>
    </xf>
    <xf numFmtId="49" fontId="2" fillId="0" borderId="50" xfId="0" applyNumberFormat="1" applyFont="1" applyBorder="1" applyAlignment="1" applyProtection="1">
      <alignment horizontal="center" wrapText="1"/>
      <protection locked="0"/>
    </xf>
    <xf numFmtId="49" fontId="2" fillId="0" borderId="49" xfId="0" applyNumberFormat="1" applyFont="1" applyBorder="1" applyAlignment="1" applyProtection="1">
      <alignment horizontal="center"/>
      <protection locked="0"/>
    </xf>
    <xf numFmtId="49" fontId="3" fillId="19" borderId="51" xfId="0" applyNumberFormat="1" applyFont="1" applyFill="1" applyBorder="1" applyAlignment="1">
      <alignment horizontal="center" wrapText="1"/>
    </xf>
    <xf numFmtId="49" fontId="2" fillId="0" borderId="51" xfId="0" applyNumberFormat="1" applyFont="1" applyBorder="1" applyAlignment="1" applyProtection="1">
      <alignment horizontal="center" wrapText="1"/>
      <protection locked="0"/>
    </xf>
    <xf numFmtId="0" fontId="0" fillId="0" borderId="0" xfId="0" applyFill="1"/>
    <xf numFmtId="0" fontId="1" fillId="0" borderId="0" xfId="0" applyFont="1" applyBorder="1" applyAlignment="1">
      <alignment horizontal="center"/>
    </xf>
    <xf numFmtId="49" fontId="3" fillId="19" borderId="33" xfId="0" applyNumberFormat="1" applyFont="1" applyFill="1" applyBorder="1" applyAlignment="1">
      <alignment horizontal="center" wrapText="1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14" fontId="2" fillId="0" borderId="43" xfId="0" applyNumberFormat="1" applyFont="1" applyBorder="1" applyAlignment="1">
      <alignment horizontal="center"/>
    </xf>
    <xf numFmtId="0" fontId="3" fillId="23" borderId="40" xfId="0" applyFont="1" applyFill="1" applyBorder="1" applyAlignment="1">
      <alignment horizontal="left" wrapText="1"/>
    </xf>
    <xf numFmtId="49" fontId="3" fillId="23" borderId="14" xfId="0" applyNumberFormat="1" applyFont="1" applyFill="1" applyBorder="1" applyAlignment="1">
      <alignment horizontal="center" wrapText="1"/>
    </xf>
    <xf numFmtId="49" fontId="2" fillId="23" borderId="48" xfId="0" applyNumberFormat="1" applyFont="1" applyFill="1" applyBorder="1" applyAlignment="1">
      <alignment horizontal="center"/>
    </xf>
    <xf numFmtId="4" fontId="2" fillId="23" borderId="12" xfId="0" applyNumberFormat="1" applyFont="1" applyFill="1" applyBorder="1" applyAlignment="1">
      <alignment horizontal="right"/>
    </xf>
    <xf numFmtId="4" fontId="2" fillId="23" borderId="20" xfId="0" applyNumberFormat="1" applyFont="1" applyFill="1" applyBorder="1" applyAlignment="1">
      <alignment horizontal="right"/>
    </xf>
    <xf numFmtId="4" fontId="2" fillId="23" borderId="32" xfId="0" applyNumberFormat="1" applyFont="1" applyFill="1" applyBorder="1" applyAlignment="1">
      <alignment horizontal="right"/>
    </xf>
    <xf numFmtId="4" fontId="2" fillId="23" borderId="0" xfId="0" applyNumberFormat="1" applyFont="1" applyFill="1" applyBorder="1" applyAlignment="1">
      <alignment horizontal="right"/>
    </xf>
    <xf numFmtId="0" fontId="0" fillId="23" borderId="0" xfId="0" applyFill="1"/>
    <xf numFmtId="0" fontId="3" fillId="24" borderId="38" xfId="0" applyFont="1" applyFill="1" applyBorder="1" applyAlignment="1" applyProtection="1">
      <alignment horizontal="left" wrapText="1"/>
      <protection locked="0"/>
    </xf>
    <xf numFmtId="49" fontId="3" fillId="24" borderId="14" xfId="0" applyNumberFormat="1" applyFont="1" applyFill="1" applyBorder="1" applyAlignment="1" applyProtection="1">
      <alignment horizontal="center" wrapText="1"/>
      <protection locked="0"/>
    </xf>
    <xf numFmtId="49" fontId="2" fillId="24" borderId="49" xfId="0" applyNumberFormat="1" applyFont="1" applyFill="1" applyBorder="1" applyAlignment="1" applyProtection="1">
      <alignment horizontal="center" wrapText="1"/>
      <protection locked="0"/>
    </xf>
    <xf numFmtId="4" fontId="2" fillId="24" borderId="12" xfId="0" applyNumberFormat="1" applyFont="1" applyFill="1" applyBorder="1" applyAlignment="1" applyProtection="1">
      <alignment horizontal="right" wrapText="1"/>
      <protection locked="0"/>
    </xf>
    <xf numFmtId="4" fontId="2" fillId="24" borderId="20" xfId="0" applyNumberFormat="1" applyFont="1" applyFill="1" applyBorder="1" applyAlignment="1" applyProtection="1">
      <alignment horizontal="right" wrapText="1"/>
      <protection locked="0"/>
    </xf>
    <xf numFmtId="4" fontId="2" fillId="23" borderId="32" xfId="0" applyNumberFormat="1" applyFont="1" applyFill="1" applyBorder="1" applyAlignment="1">
      <alignment horizontal="right" wrapText="1"/>
    </xf>
    <xf numFmtId="4" fontId="2" fillId="23" borderId="0" xfId="0" applyNumberFormat="1" applyFont="1" applyFill="1" applyBorder="1" applyAlignment="1">
      <alignment horizontal="right" wrapText="1"/>
    </xf>
    <xf numFmtId="49" fontId="0" fillId="24" borderId="0" xfId="0" applyNumberFormat="1" applyFill="1" applyAlignment="1">
      <alignment wrapText="1"/>
    </xf>
    <xf numFmtId="49" fontId="2" fillId="0" borderId="60" xfId="0" applyNumberFormat="1" applyFont="1" applyBorder="1" applyAlignment="1" applyProtection="1">
      <alignment horizontal="center" wrapText="1"/>
      <protection locked="0"/>
    </xf>
    <xf numFmtId="49" fontId="2" fillId="0" borderId="61" xfId="0" applyNumberFormat="1" applyFont="1" applyBorder="1" applyAlignment="1" applyProtection="1">
      <alignment horizontal="center" wrapText="1"/>
      <protection locked="0"/>
    </xf>
    <xf numFmtId="49" fontId="2" fillId="0" borderId="33" xfId="0" applyNumberFormat="1" applyFont="1" applyBorder="1" applyAlignment="1" applyProtection="1">
      <alignment horizontal="center" wrapText="1"/>
      <protection locked="0"/>
    </xf>
    <xf numFmtId="49" fontId="3" fillId="19" borderId="60" xfId="0" applyNumberFormat="1" applyFont="1" applyFill="1" applyBorder="1" applyAlignment="1">
      <alignment horizontal="center" wrapText="1"/>
    </xf>
    <xf numFmtId="49" fontId="3" fillId="19" borderId="61" xfId="0" applyNumberFormat="1" applyFont="1" applyFill="1" applyBorder="1" applyAlignment="1">
      <alignment horizontal="center" wrapText="1"/>
    </xf>
    <xf numFmtId="49" fontId="3" fillId="19" borderId="33" xfId="0" applyNumberFormat="1" applyFont="1" applyFill="1" applyBorder="1" applyAlignment="1">
      <alignment horizontal="center" wrapText="1"/>
    </xf>
    <xf numFmtId="49" fontId="2" fillId="19" borderId="60" xfId="0" applyNumberFormat="1" applyFont="1" applyFill="1" applyBorder="1" applyAlignment="1">
      <alignment horizontal="center"/>
    </xf>
    <xf numFmtId="49" fontId="2" fillId="19" borderId="61" xfId="0" applyNumberFormat="1" applyFont="1" applyFill="1" applyBorder="1" applyAlignment="1">
      <alignment horizontal="center"/>
    </xf>
    <xf numFmtId="49" fontId="2" fillId="19" borderId="33" xfId="0" applyNumberFormat="1" applyFont="1" applyFill="1" applyBorder="1" applyAlignment="1">
      <alignment horizontal="center"/>
    </xf>
    <xf numFmtId="49" fontId="2" fillId="0" borderId="61" xfId="0" applyNumberFormat="1" applyFont="1" applyBorder="1" applyAlignment="1" applyProtection="1">
      <alignment horizontal="center"/>
      <protection locked="0"/>
    </xf>
    <xf numFmtId="49" fontId="2" fillId="0" borderId="33" xfId="0" applyNumberFormat="1" applyFont="1" applyBorder="1" applyAlignment="1" applyProtection="1">
      <alignment horizontal="center"/>
      <protection locked="0"/>
    </xf>
    <xf numFmtId="49" fontId="2" fillId="24" borderId="61" xfId="0" applyNumberFormat="1" applyFont="1" applyFill="1" applyBorder="1" applyAlignment="1" applyProtection="1">
      <alignment horizontal="center" wrapText="1"/>
      <protection locked="0"/>
    </xf>
    <xf numFmtId="49" fontId="2" fillId="24" borderId="33" xfId="0" applyNumberFormat="1" applyFont="1" applyFill="1" applyBorder="1" applyAlignment="1" applyProtection="1">
      <alignment horizontal="center" wrapText="1"/>
      <protection locked="0"/>
    </xf>
    <xf numFmtId="49" fontId="2" fillId="0" borderId="52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18" borderId="64" xfId="0" applyNumberFormat="1" applyFont="1" applyFill="1" applyBorder="1" applyAlignment="1">
      <alignment horizontal="center"/>
    </xf>
    <xf numFmtId="49" fontId="2" fillId="18" borderId="65" xfId="0" applyNumberFormat="1" applyFont="1" applyFill="1" applyBorder="1" applyAlignment="1">
      <alignment horizontal="center"/>
    </xf>
    <xf numFmtId="49" fontId="2" fillId="18" borderId="31" xfId="0" applyNumberFormat="1" applyFont="1" applyFill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2" fillId="18" borderId="48" xfId="0" applyNumberFormat="1" applyFont="1" applyFill="1" applyBorder="1" applyAlignment="1">
      <alignment horizontal="center"/>
    </xf>
    <xf numFmtId="49" fontId="2" fillId="18" borderId="61" xfId="0" applyNumberFormat="1" applyFont="1" applyFill="1" applyBorder="1" applyAlignment="1">
      <alignment horizontal="center"/>
    </xf>
    <xf numFmtId="49" fontId="2" fillId="18" borderId="33" xfId="0" applyNumberFormat="1" applyFont="1" applyFill="1" applyBorder="1" applyAlignment="1">
      <alignment horizontal="center"/>
    </xf>
    <xf numFmtId="49" fontId="3" fillId="0" borderId="11" xfId="0" applyNumberFormat="1" applyFont="1" applyBorder="1" applyAlignment="1">
      <alignment horizontal="center" wrapText="1"/>
    </xf>
    <xf numFmtId="49" fontId="0" fillId="0" borderId="11" xfId="0" applyNumberFormat="1" applyBorder="1" applyAlignment="1">
      <alignment horizontal="center"/>
    </xf>
    <xf numFmtId="49" fontId="2" fillId="20" borderId="48" xfId="0" applyNumberFormat="1" applyFont="1" applyFill="1" applyBorder="1" applyAlignment="1">
      <alignment horizontal="center"/>
    </xf>
    <xf numFmtId="49" fontId="2" fillId="20" borderId="61" xfId="0" applyNumberFormat="1" applyFont="1" applyFill="1" applyBorder="1" applyAlignment="1">
      <alignment horizontal="center"/>
    </xf>
    <xf numFmtId="49" fontId="2" fillId="20" borderId="33" xfId="0" applyNumberFormat="1" applyFont="1" applyFill="1" applyBorder="1" applyAlignment="1">
      <alignment horizontal="center"/>
    </xf>
    <xf numFmtId="49" fontId="2" fillId="23" borderId="60" xfId="0" applyNumberFormat="1" applyFont="1" applyFill="1" applyBorder="1" applyAlignment="1">
      <alignment horizontal="center"/>
    </xf>
    <xf numFmtId="49" fontId="2" fillId="23" borderId="61" xfId="0" applyNumberFormat="1" applyFont="1" applyFill="1" applyBorder="1" applyAlignment="1">
      <alignment horizontal="center"/>
    </xf>
    <xf numFmtId="49" fontId="2" fillId="23" borderId="3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18" borderId="53" xfId="0" applyNumberFormat="1" applyFont="1" applyFill="1" applyBorder="1" applyAlignment="1">
      <alignment horizontal="center" wrapText="1"/>
    </xf>
    <xf numFmtId="49" fontId="3" fillId="18" borderId="54" xfId="0" applyNumberFormat="1" applyFont="1" applyFill="1" applyBorder="1" applyAlignment="1">
      <alignment horizontal="center" wrapText="1"/>
    </xf>
    <xf numFmtId="49" fontId="3" fillId="18" borderId="5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5" xfId="0" applyFont="1" applyBorder="1" applyAlignment="1">
      <alignment horizontal="center"/>
    </xf>
    <xf numFmtId="49" fontId="2" fillId="0" borderId="11" xfId="0" applyNumberFormat="1" applyFont="1" applyBorder="1" applyAlignment="1">
      <alignment horizontal="left"/>
    </xf>
    <xf numFmtId="49" fontId="2" fillId="0" borderId="61" xfId="0" applyNumberFormat="1" applyFont="1" applyBorder="1" applyAlignment="1">
      <alignment horizontal="left"/>
    </xf>
    <xf numFmtId="49" fontId="2" fillId="0" borderId="11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49" fontId="2" fillId="0" borderId="56" xfId="0" applyNumberFormat="1" applyFont="1" applyBorder="1" applyAlignment="1">
      <alignment horizontal="center" vertical="center" wrapText="1"/>
    </xf>
    <xf numFmtId="49" fontId="2" fillId="0" borderId="57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2" fillId="0" borderId="3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49" fontId="3" fillId="18" borderId="48" xfId="0" applyNumberFormat="1" applyFont="1" applyFill="1" applyBorder="1" applyAlignment="1">
      <alignment horizontal="center" wrapText="1"/>
    </xf>
    <xf numFmtId="49" fontId="3" fillId="18" borderId="61" xfId="0" applyNumberFormat="1" applyFont="1" applyFill="1" applyBorder="1" applyAlignment="1">
      <alignment horizontal="center" wrapText="1"/>
    </xf>
    <xf numFmtId="49" fontId="3" fillId="18" borderId="33" xfId="0" applyNumberFormat="1" applyFont="1" applyFill="1" applyBorder="1" applyAlignment="1">
      <alignment horizontal="center" wrapText="1"/>
    </xf>
    <xf numFmtId="49" fontId="3" fillId="18" borderId="56" xfId="0" applyNumberFormat="1" applyFont="1" applyFill="1" applyBorder="1" applyAlignment="1">
      <alignment horizontal="center" wrapText="1"/>
    </xf>
    <xf numFmtId="49" fontId="3" fillId="18" borderId="57" xfId="0" applyNumberFormat="1" applyFont="1" applyFill="1" applyBorder="1" applyAlignment="1">
      <alignment horizontal="center" wrapText="1"/>
    </xf>
    <xf numFmtId="49" fontId="3" fillId="18" borderId="58" xfId="0" applyNumberFormat="1" applyFont="1" applyFill="1" applyBorder="1" applyAlignment="1">
      <alignment horizontal="center" wrapText="1"/>
    </xf>
    <xf numFmtId="49" fontId="2" fillId="18" borderId="59" xfId="0" applyNumberFormat="1" applyFont="1" applyFill="1" applyBorder="1" applyAlignment="1">
      <alignment horizontal="center"/>
    </xf>
    <xf numFmtId="49" fontId="2" fillId="18" borderId="11" xfId="0" applyNumberFormat="1" applyFont="1" applyFill="1" applyBorder="1" applyAlignment="1">
      <alignment horizontal="center"/>
    </xf>
    <xf numFmtId="49" fontId="2" fillId="18" borderId="12" xfId="0" applyNumberFormat="1" applyFont="1" applyFill="1" applyBorder="1" applyAlignment="1">
      <alignment horizont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9F9F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410"/>
  <sheetViews>
    <sheetView tabSelected="1" topLeftCell="A370" workbookViewId="0">
      <selection activeCell="J397" sqref="J397"/>
    </sheetView>
  </sheetViews>
  <sheetFormatPr defaultRowHeight="12.75"/>
  <cols>
    <col min="1" max="1" width="45.7109375" customWidth="1"/>
    <col min="2" max="3" width="5.7109375" customWidth="1"/>
    <col min="4" max="4" width="7.7109375" customWidth="1"/>
    <col min="5" max="5" width="10.7109375" customWidth="1"/>
    <col min="6" max="7" width="5.7109375" customWidth="1"/>
    <col min="8" max="10" width="19.7109375" customWidth="1"/>
    <col min="11" max="11" width="24.28515625" hidden="1" customWidth="1"/>
    <col min="12" max="12" width="34.7109375" hidden="1" customWidth="1"/>
  </cols>
  <sheetData>
    <row r="1" spans="1:11" ht="15.75" thickBot="1">
      <c r="A1" s="186" t="s">
        <v>35</v>
      </c>
      <c r="B1" s="186"/>
      <c r="C1" s="186"/>
      <c r="D1" s="186"/>
      <c r="E1" s="186"/>
      <c r="F1" s="186"/>
      <c r="G1" s="186"/>
      <c r="H1" s="186"/>
      <c r="I1" s="187"/>
      <c r="J1" s="1" t="s">
        <v>3</v>
      </c>
      <c r="K1" s="115"/>
    </row>
    <row r="2" spans="1:11">
      <c r="A2" s="5"/>
      <c r="B2" s="3"/>
      <c r="C2" s="2"/>
      <c r="D2" s="2"/>
      <c r="E2" s="2"/>
      <c r="F2" s="2"/>
      <c r="G2" s="2"/>
      <c r="H2" s="4"/>
      <c r="I2" s="4"/>
      <c r="J2" s="85" t="s">
        <v>19</v>
      </c>
      <c r="K2" s="22" t="s">
        <v>2</v>
      </c>
    </row>
    <row r="3" spans="1:11">
      <c r="A3" s="32" t="s">
        <v>51</v>
      </c>
      <c r="B3" s="190" t="s">
        <v>61</v>
      </c>
      <c r="C3" s="190"/>
      <c r="D3" s="190"/>
      <c r="E3" s="22"/>
      <c r="F3" s="22"/>
      <c r="G3" s="191"/>
      <c r="H3" s="191"/>
      <c r="I3" s="32" t="s">
        <v>22</v>
      </c>
      <c r="J3" s="134">
        <v>42278</v>
      </c>
      <c r="K3" s="116">
        <v>500</v>
      </c>
    </row>
    <row r="4" spans="1:11">
      <c r="A4" s="3"/>
      <c r="B4" s="3"/>
      <c r="C4" s="3"/>
      <c r="D4" s="3"/>
      <c r="E4" s="3"/>
      <c r="F4" s="3"/>
      <c r="G4" s="3"/>
      <c r="H4" s="6"/>
      <c r="I4" s="33" t="s">
        <v>21</v>
      </c>
      <c r="J4" s="86" t="s">
        <v>630</v>
      </c>
      <c r="K4" s="22" t="s">
        <v>64</v>
      </c>
    </row>
    <row r="5" spans="1:11">
      <c r="A5" s="3" t="s">
        <v>36</v>
      </c>
      <c r="B5" s="188" t="s">
        <v>62</v>
      </c>
      <c r="C5" s="188"/>
      <c r="D5" s="188"/>
      <c r="E5" s="188"/>
      <c r="F5" s="188"/>
      <c r="G5" s="188"/>
      <c r="H5" s="188"/>
      <c r="I5" s="33" t="s">
        <v>30</v>
      </c>
      <c r="J5" s="87" t="s">
        <v>631</v>
      </c>
      <c r="K5" s="22"/>
    </row>
    <row r="6" spans="1:11">
      <c r="A6" s="3" t="s">
        <v>37</v>
      </c>
      <c r="B6" s="189" t="s">
        <v>60</v>
      </c>
      <c r="C6" s="189"/>
      <c r="D6" s="189"/>
      <c r="E6" s="189"/>
      <c r="F6" s="189"/>
      <c r="G6" s="189"/>
      <c r="H6" s="189"/>
      <c r="I6" s="33" t="s">
        <v>58</v>
      </c>
      <c r="J6" s="87" t="s">
        <v>632</v>
      </c>
      <c r="K6" s="22" t="s">
        <v>65</v>
      </c>
    </row>
    <row r="7" spans="1:11">
      <c r="A7" s="7" t="s">
        <v>59</v>
      </c>
      <c r="B7" s="3"/>
      <c r="C7" s="3"/>
      <c r="D7" s="3"/>
      <c r="E7" s="3"/>
      <c r="F7" s="3"/>
      <c r="G7" s="3"/>
      <c r="H7" s="6"/>
      <c r="I7" s="33"/>
      <c r="J7" s="87"/>
      <c r="K7" s="22"/>
    </row>
    <row r="8" spans="1:11" ht="13.5" thickBot="1">
      <c r="A8" s="3" t="s">
        <v>1</v>
      </c>
      <c r="B8" s="3"/>
      <c r="C8" s="3"/>
      <c r="D8" s="3"/>
      <c r="E8" s="3"/>
      <c r="F8" s="3"/>
      <c r="G8" s="3"/>
      <c r="H8" s="6"/>
      <c r="I8" s="6"/>
      <c r="J8" s="88" t="s">
        <v>0</v>
      </c>
      <c r="K8" s="22"/>
    </row>
    <row r="9" spans="1:11" ht="15">
      <c r="A9" s="182" t="s">
        <v>29</v>
      </c>
      <c r="B9" s="182"/>
      <c r="C9" s="182"/>
      <c r="D9" s="182"/>
      <c r="E9" s="182"/>
      <c r="F9" s="182"/>
      <c r="G9" s="182"/>
      <c r="H9" s="182"/>
      <c r="I9" s="182"/>
      <c r="J9" s="182"/>
      <c r="K9" s="130" t="s">
        <v>63</v>
      </c>
    </row>
    <row r="10" spans="1:11">
      <c r="A10" s="8"/>
      <c r="B10" s="8"/>
      <c r="C10" s="9"/>
      <c r="D10" s="9"/>
      <c r="E10" s="9"/>
      <c r="F10" s="9"/>
      <c r="G10" s="9"/>
      <c r="H10" s="10"/>
      <c r="I10" s="10"/>
      <c r="J10" s="11"/>
      <c r="K10" s="117"/>
    </row>
    <row r="11" spans="1:11" ht="12.75" customHeight="1">
      <c r="A11" s="164" t="s">
        <v>38</v>
      </c>
      <c r="B11" s="164" t="s">
        <v>39</v>
      </c>
      <c r="C11" s="192" t="s">
        <v>40</v>
      </c>
      <c r="D11" s="193"/>
      <c r="E11" s="193"/>
      <c r="F11" s="193"/>
      <c r="G11" s="194"/>
      <c r="H11" s="164" t="s">
        <v>41</v>
      </c>
      <c r="I11" s="164" t="s">
        <v>23</v>
      </c>
      <c r="J11" s="164" t="s">
        <v>42</v>
      </c>
      <c r="K11" s="114"/>
    </row>
    <row r="12" spans="1:11">
      <c r="A12" s="165"/>
      <c r="B12" s="165"/>
      <c r="C12" s="195"/>
      <c r="D12" s="196"/>
      <c r="E12" s="196"/>
      <c r="F12" s="196"/>
      <c r="G12" s="197"/>
      <c r="H12" s="165"/>
      <c r="I12" s="165"/>
      <c r="J12" s="165"/>
      <c r="K12" s="114"/>
    </row>
    <row r="13" spans="1:11">
      <c r="A13" s="166"/>
      <c r="B13" s="166"/>
      <c r="C13" s="198"/>
      <c r="D13" s="199"/>
      <c r="E13" s="199"/>
      <c r="F13" s="199"/>
      <c r="G13" s="200"/>
      <c r="H13" s="166"/>
      <c r="I13" s="166"/>
      <c r="J13" s="166"/>
      <c r="K13" s="114"/>
    </row>
    <row r="14" spans="1:11" ht="13.5" thickBot="1">
      <c r="A14" s="70">
        <v>1</v>
      </c>
      <c r="B14" s="12">
        <v>2</v>
      </c>
      <c r="C14" s="201">
        <v>3</v>
      </c>
      <c r="D14" s="202"/>
      <c r="E14" s="202"/>
      <c r="F14" s="202"/>
      <c r="G14" s="203"/>
      <c r="H14" s="13" t="s">
        <v>2</v>
      </c>
      <c r="I14" s="13" t="s">
        <v>25</v>
      </c>
      <c r="J14" s="13" t="s">
        <v>26</v>
      </c>
      <c r="K14" s="118"/>
    </row>
    <row r="15" spans="1:11">
      <c r="A15" s="71" t="s">
        <v>28</v>
      </c>
      <c r="B15" s="38" t="s">
        <v>6</v>
      </c>
      <c r="C15" s="183" t="s">
        <v>17</v>
      </c>
      <c r="D15" s="184"/>
      <c r="E15" s="184"/>
      <c r="F15" s="184"/>
      <c r="G15" s="185"/>
      <c r="H15" s="52">
        <v>7667200</v>
      </c>
      <c r="I15" s="52">
        <v>4713528.04</v>
      </c>
      <c r="J15" s="105">
        <v>2953671.96</v>
      </c>
    </row>
    <row r="16" spans="1:11">
      <c r="A16" s="72" t="s">
        <v>4</v>
      </c>
      <c r="B16" s="50"/>
      <c r="C16" s="204"/>
      <c r="D16" s="205"/>
      <c r="E16" s="205"/>
      <c r="F16" s="205"/>
      <c r="G16" s="206"/>
      <c r="H16" s="56"/>
      <c r="I16" s="57"/>
      <c r="J16" s="58"/>
    </row>
    <row r="17" spans="1:12">
      <c r="A17" s="100" t="s">
        <v>495</v>
      </c>
      <c r="B17" s="101" t="s">
        <v>6</v>
      </c>
      <c r="C17" s="102" t="s">
        <v>67</v>
      </c>
      <c r="D17" s="154" t="s">
        <v>494</v>
      </c>
      <c r="E17" s="155"/>
      <c r="F17" s="155"/>
      <c r="G17" s="156"/>
      <c r="H17" s="97">
        <v>3290100</v>
      </c>
      <c r="I17" s="103">
        <v>2778328.04</v>
      </c>
      <c r="J17" s="104">
        <f t="shared" ref="J17:J48" si="0">H17-I17</f>
        <v>511771.96</v>
      </c>
      <c r="K17" s="121" t="str">
        <f t="shared" ref="K17:K48" si="1">C17 &amp; D17 &amp; G17</f>
        <v>00010000000000000000</v>
      </c>
      <c r="L17" s="106" t="s">
        <v>493</v>
      </c>
    </row>
    <row r="18" spans="1:12">
      <c r="A18" s="100" t="s">
        <v>498</v>
      </c>
      <c r="B18" s="101" t="s">
        <v>6</v>
      </c>
      <c r="C18" s="102" t="s">
        <v>67</v>
      </c>
      <c r="D18" s="154" t="s">
        <v>496</v>
      </c>
      <c r="E18" s="155"/>
      <c r="F18" s="155"/>
      <c r="G18" s="156"/>
      <c r="H18" s="97">
        <v>124100</v>
      </c>
      <c r="I18" s="103">
        <v>93610.23</v>
      </c>
      <c r="J18" s="104">
        <f t="shared" si="0"/>
        <v>30489.77</v>
      </c>
      <c r="K18" s="121" t="str">
        <f t="shared" si="1"/>
        <v>00010100000000000000</v>
      </c>
      <c r="L18" s="106" t="s">
        <v>497</v>
      </c>
    </row>
    <row r="19" spans="1:12">
      <c r="A19" s="100" t="s">
        <v>499</v>
      </c>
      <c r="B19" s="101" t="s">
        <v>6</v>
      </c>
      <c r="C19" s="102" t="s">
        <v>67</v>
      </c>
      <c r="D19" s="154" t="s">
        <v>500</v>
      </c>
      <c r="E19" s="155"/>
      <c r="F19" s="155"/>
      <c r="G19" s="156"/>
      <c r="H19" s="97">
        <v>124100</v>
      </c>
      <c r="I19" s="103">
        <v>93610.23</v>
      </c>
      <c r="J19" s="104">
        <f t="shared" si="0"/>
        <v>30489.77</v>
      </c>
      <c r="K19" s="121" t="str">
        <f t="shared" si="1"/>
        <v>00010102000010000110</v>
      </c>
      <c r="L19" s="106" t="s">
        <v>501</v>
      </c>
    </row>
    <row r="20" spans="1:12" s="84" customFormat="1" ht="56.25">
      <c r="A20" s="79" t="s">
        <v>503</v>
      </c>
      <c r="B20" s="78" t="s">
        <v>6</v>
      </c>
      <c r="C20" s="124" t="s">
        <v>67</v>
      </c>
      <c r="D20" s="151" t="s">
        <v>502</v>
      </c>
      <c r="E20" s="152"/>
      <c r="F20" s="152"/>
      <c r="G20" s="153"/>
      <c r="H20" s="80">
        <v>124100</v>
      </c>
      <c r="I20" s="81">
        <v>92734.43</v>
      </c>
      <c r="J20" s="82">
        <f t="shared" si="0"/>
        <v>31365.57</v>
      </c>
      <c r="K20" s="122" t="str">
        <f t="shared" si="1"/>
        <v>00010102010010000110</v>
      </c>
      <c r="L20" s="83" t="str">
        <f>C20 &amp; D20 &amp; G20</f>
        <v>00010102010010000110</v>
      </c>
    </row>
    <row r="21" spans="1:12" s="84" customFormat="1" ht="90">
      <c r="A21" s="79" t="s">
        <v>504</v>
      </c>
      <c r="B21" s="78" t="s">
        <v>6</v>
      </c>
      <c r="C21" s="124" t="s">
        <v>67</v>
      </c>
      <c r="D21" s="151" t="s">
        <v>505</v>
      </c>
      <c r="E21" s="152"/>
      <c r="F21" s="152"/>
      <c r="G21" s="153"/>
      <c r="H21" s="80"/>
      <c r="I21" s="81">
        <v>501.4</v>
      </c>
      <c r="J21" s="82">
        <f t="shared" si="0"/>
        <v>-501.4</v>
      </c>
      <c r="K21" s="122" t="str">
        <f t="shared" si="1"/>
        <v>00010102020010000110</v>
      </c>
      <c r="L21" s="83" t="str">
        <f>C21 &amp; D21 &amp; G21</f>
        <v>00010102020010000110</v>
      </c>
    </row>
    <row r="22" spans="1:12" s="84" customFormat="1" ht="33.75">
      <c r="A22" s="79" t="s">
        <v>506</v>
      </c>
      <c r="B22" s="78" t="s">
        <v>6</v>
      </c>
      <c r="C22" s="124" t="s">
        <v>67</v>
      </c>
      <c r="D22" s="151" t="s">
        <v>507</v>
      </c>
      <c r="E22" s="152"/>
      <c r="F22" s="152"/>
      <c r="G22" s="153"/>
      <c r="H22" s="80"/>
      <c r="I22" s="81">
        <v>374.4</v>
      </c>
      <c r="J22" s="82">
        <f t="shared" si="0"/>
        <v>-374.4</v>
      </c>
      <c r="K22" s="122" t="str">
        <f t="shared" si="1"/>
        <v>00010102030010000110</v>
      </c>
      <c r="L22" s="83" t="str">
        <f>C22 &amp; D22 &amp; G22</f>
        <v>00010102030010000110</v>
      </c>
    </row>
    <row r="23" spans="1:12" ht="22.5">
      <c r="A23" s="100" t="s">
        <v>510</v>
      </c>
      <c r="B23" s="101" t="s">
        <v>6</v>
      </c>
      <c r="C23" s="102" t="s">
        <v>67</v>
      </c>
      <c r="D23" s="154" t="s">
        <v>508</v>
      </c>
      <c r="E23" s="155"/>
      <c r="F23" s="155"/>
      <c r="G23" s="156"/>
      <c r="H23" s="97">
        <v>621100</v>
      </c>
      <c r="I23" s="103">
        <v>522475.48</v>
      </c>
      <c r="J23" s="104">
        <f t="shared" si="0"/>
        <v>98624.52</v>
      </c>
      <c r="K23" s="121" t="str">
        <f t="shared" si="1"/>
        <v>00010300000000000000</v>
      </c>
      <c r="L23" s="106" t="s">
        <v>509</v>
      </c>
    </row>
    <row r="24" spans="1:12" ht="22.5">
      <c r="A24" s="100" t="s">
        <v>511</v>
      </c>
      <c r="B24" s="101" t="s">
        <v>6</v>
      </c>
      <c r="C24" s="102" t="s">
        <v>67</v>
      </c>
      <c r="D24" s="154" t="s">
        <v>512</v>
      </c>
      <c r="E24" s="155"/>
      <c r="F24" s="155"/>
      <c r="G24" s="156"/>
      <c r="H24" s="97">
        <v>621100</v>
      </c>
      <c r="I24" s="103">
        <v>522475.48</v>
      </c>
      <c r="J24" s="104">
        <f t="shared" si="0"/>
        <v>98624.52</v>
      </c>
      <c r="K24" s="121" t="str">
        <f t="shared" si="1"/>
        <v>00010302000010000110</v>
      </c>
      <c r="L24" s="106" t="s">
        <v>513</v>
      </c>
    </row>
    <row r="25" spans="1:12" s="84" customFormat="1" ht="56.25">
      <c r="A25" s="79" t="s">
        <v>514</v>
      </c>
      <c r="B25" s="78" t="s">
        <v>6</v>
      </c>
      <c r="C25" s="124" t="s">
        <v>67</v>
      </c>
      <c r="D25" s="151" t="s">
        <v>515</v>
      </c>
      <c r="E25" s="152"/>
      <c r="F25" s="152"/>
      <c r="G25" s="153"/>
      <c r="H25" s="80">
        <v>227000</v>
      </c>
      <c r="I25" s="81">
        <v>179312.56</v>
      </c>
      <c r="J25" s="82">
        <f t="shared" si="0"/>
        <v>47687.44</v>
      </c>
      <c r="K25" s="122" t="str">
        <f t="shared" si="1"/>
        <v>00010302230010000110</v>
      </c>
      <c r="L25" s="83" t="str">
        <f>C25 &amp; D25 &amp; G25</f>
        <v>00010302230010000110</v>
      </c>
    </row>
    <row r="26" spans="1:12" s="84" customFormat="1" ht="78.75">
      <c r="A26" s="79" t="s">
        <v>516</v>
      </c>
      <c r="B26" s="78" t="s">
        <v>6</v>
      </c>
      <c r="C26" s="124" t="s">
        <v>67</v>
      </c>
      <c r="D26" s="151" t="s">
        <v>517</v>
      </c>
      <c r="E26" s="152"/>
      <c r="F26" s="152"/>
      <c r="G26" s="153"/>
      <c r="H26" s="80">
        <v>5000</v>
      </c>
      <c r="I26" s="81">
        <v>4869.54</v>
      </c>
      <c r="J26" s="82">
        <f t="shared" si="0"/>
        <v>130.46</v>
      </c>
      <c r="K26" s="122" t="str">
        <f t="shared" si="1"/>
        <v>00010302240010000110</v>
      </c>
      <c r="L26" s="83" t="str">
        <f>C26 &amp; D26 &amp; G26</f>
        <v>00010302240010000110</v>
      </c>
    </row>
    <row r="27" spans="1:12" s="84" customFormat="1" ht="56.25">
      <c r="A27" s="79" t="s">
        <v>518</v>
      </c>
      <c r="B27" s="78" t="s">
        <v>6</v>
      </c>
      <c r="C27" s="124" t="s">
        <v>67</v>
      </c>
      <c r="D27" s="151" t="s">
        <v>519</v>
      </c>
      <c r="E27" s="152"/>
      <c r="F27" s="152"/>
      <c r="G27" s="153"/>
      <c r="H27" s="80">
        <v>368000</v>
      </c>
      <c r="I27" s="81">
        <v>359752.5</v>
      </c>
      <c r="J27" s="82">
        <f t="shared" si="0"/>
        <v>8247.5</v>
      </c>
      <c r="K27" s="122" t="str">
        <f t="shared" si="1"/>
        <v>00010302250010000110</v>
      </c>
      <c r="L27" s="83" t="str">
        <f>C27 &amp; D27 &amp; G27</f>
        <v>00010302250010000110</v>
      </c>
    </row>
    <row r="28" spans="1:12" s="84" customFormat="1" ht="56.25">
      <c r="A28" s="79" t="s">
        <v>520</v>
      </c>
      <c r="B28" s="78" t="s">
        <v>6</v>
      </c>
      <c r="C28" s="124" t="s">
        <v>67</v>
      </c>
      <c r="D28" s="151" t="s">
        <v>521</v>
      </c>
      <c r="E28" s="152"/>
      <c r="F28" s="152"/>
      <c r="G28" s="153"/>
      <c r="H28" s="80">
        <v>21100</v>
      </c>
      <c r="I28" s="81">
        <v>-21459.119999999999</v>
      </c>
      <c r="J28" s="82">
        <f t="shared" si="0"/>
        <v>42559.12</v>
      </c>
      <c r="K28" s="122" t="str">
        <f t="shared" si="1"/>
        <v>00010302260010000110</v>
      </c>
      <c r="L28" s="83" t="str">
        <f>C28 &amp; D28 &amp; G28</f>
        <v>00010302260010000110</v>
      </c>
    </row>
    <row r="29" spans="1:12">
      <c r="A29" s="100" t="s">
        <v>522</v>
      </c>
      <c r="B29" s="101" t="s">
        <v>6</v>
      </c>
      <c r="C29" s="102" t="s">
        <v>67</v>
      </c>
      <c r="D29" s="154" t="s">
        <v>523</v>
      </c>
      <c r="E29" s="155"/>
      <c r="F29" s="155"/>
      <c r="G29" s="156"/>
      <c r="H29" s="97">
        <v>2000</v>
      </c>
      <c r="I29" s="103">
        <v>1308.67</v>
      </c>
      <c r="J29" s="104">
        <f t="shared" si="0"/>
        <v>691.33</v>
      </c>
      <c r="K29" s="121" t="str">
        <f t="shared" si="1"/>
        <v>00010500000000000000</v>
      </c>
      <c r="L29" s="106" t="s">
        <v>524</v>
      </c>
    </row>
    <row r="30" spans="1:12">
      <c r="A30" s="100" t="s">
        <v>527</v>
      </c>
      <c r="B30" s="101" t="s">
        <v>6</v>
      </c>
      <c r="C30" s="102" t="s">
        <v>67</v>
      </c>
      <c r="D30" s="154" t="s">
        <v>525</v>
      </c>
      <c r="E30" s="155"/>
      <c r="F30" s="155"/>
      <c r="G30" s="156"/>
      <c r="H30" s="97">
        <v>2000</v>
      </c>
      <c r="I30" s="103">
        <v>1308.67</v>
      </c>
      <c r="J30" s="104">
        <f t="shared" si="0"/>
        <v>691.33</v>
      </c>
      <c r="K30" s="121" t="str">
        <f t="shared" si="1"/>
        <v>00010503000010000110</v>
      </c>
      <c r="L30" s="106" t="s">
        <v>526</v>
      </c>
    </row>
    <row r="31" spans="1:12" s="84" customFormat="1">
      <c r="A31" s="79" t="s">
        <v>527</v>
      </c>
      <c r="B31" s="78" t="s">
        <v>6</v>
      </c>
      <c r="C31" s="124" t="s">
        <v>67</v>
      </c>
      <c r="D31" s="151" t="s">
        <v>528</v>
      </c>
      <c r="E31" s="152"/>
      <c r="F31" s="152"/>
      <c r="G31" s="153"/>
      <c r="H31" s="80">
        <v>2000</v>
      </c>
      <c r="I31" s="81">
        <v>1308.67</v>
      </c>
      <c r="J31" s="82">
        <f t="shared" si="0"/>
        <v>691.33</v>
      </c>
      <c r="K31" s="122" t="str">
        <f t="shared" si="1"/>
        <v>00010503010010000110</v>
      </c>
      <c r="L31" s="83" t="str">
        <f>C31 &amp; D31 &amp; G31</f>
        <v>00010503010010000110</v>
      </c>
    </row>
    <row r="32" spans="1:12">
      <c r="A32" s="100" t="s">
        <v>529</v>
      </c>
      <c r="B32" s="101" t="s">
        <v>6</v>
      </c>
      <c r="C32" s="102" t="s">
        <v>67</v>
      </c>
      <c r="D32" s="154" t="s">
        <v>530</v>
      </c>
      <c r="E32" s="155"/>
      <c r="F32" s="155"/>
      <c r="G32" s="156"/>
      <c r="H32" s="97">
        <v>1482000</v>
      </c>
      <c r="I32" s="103">
        <v>1505101.18</v>
      </c>
      <c r="J32" s="104">
        <f t="shared" si="0"/>
        <v>-23101.18</v>
      </c>
      <c r="K32" s="121" t="str">
        <f t="shared" si="1"/>
        <v>00010600000000000000</v>
      </c>
      <c r="L32" s="106" t="s">
        <v>531</v>
      </c>
    </row>
    <row r="33" spans="1:12">
      <c r="A33" s="100" t="s">
        <v>532</v>
      </c>
      <c r="B33" s="101" t="s">
        <v>6</v>
      </c>
      <c r="C33" s="102" t="s">
        <v>67</v>
      </c>
      <c r="D33" s="154" t="s">
        <v>533</v>
      </c>
      <c r="E33" s="155"/>
      <c r="F33" s="155"/>
      <c r="G33" s="156"/>
      <c r="H33" s="97">
        <v>197000</v>
      </c>
      <c r="I33" s="103">
        <v>183328.62</v>
      </c>
      <c r="J33" s="104">
        <f t="shared" si="0"/>
        <v>13671.38</v>
      </c>
      <c r="K33" s="121" t="str">
        <f t="shared" si="1"/>
        <v>00010601000000000110</v>
      </c>
      <c r="L33" s="106" t="s">
        <v>534</v>
      </c>
    </row>
    <row r="34" spans="1:12" s="84" customFormat="1" ht="33.75">
      <c r="A34" s="79" t="s">
        <v>535</v>
      </c>
      <c r="B34" s="78" t="s">
        <v>6</v>
      </c>
      <c r="C34" s="124" t="s">
        <v>67</v>
      </c>
      <c r="D34" s="151" t="s">
        <v>536</v>
      </c>
      <c r="E34" s="152"/>
      <c r="F34" s="152"/>
      <c r="G34" s="153"/>
      <c r="H34" s="80">
        <v>197000</v>
      </c>
      <c r="I34" s="81">
        <v>183328.62</v>
      </c>
      <c r="J34" s="82">
        <f t="shared" si="0"/>
        <v>13671.38</v>
      </c>
      <c r="K34" s="122" t="str">
        <f t="shared" si="1"/>
        <v>00010601030100000110</v>
      </c>
      <c r="L34" s="83" t="str">
        <f>C34 &amp; D34 &amp; G34</f>
        <v>00010601030100000110</v>
      </c>
    </row>
    <row r="35" spans="1:12">
      <c r="A35" s="100" t="s">
        <v>539</v>
      </c>
      <c r="B35" s="101" t="s">
        <v>6</v>
      </c>
      <c r="C35" s="102" t="s">
        <v>67</v>
      </c>
      <c r="D35" s="154" t="s">
        <v>538</v>
      </c>
      <c r="E35" s="155"/>
      <c r="F35" s="155"/>
      <c r="G35" s="156"/>
      <c r="H35" s="97">
        <v>1285000</v>
      </c>
      <c r="I35" s="103">
        <v>1321772.56</v>
      </c>
      <c r="J35" s="104">
        <f t="shared" si="0"/>
        <v>-36772.559999999998</v>
      </c>
      <c r="K35" s="121" t="str">
        <f t="shared" si="1"/>
        <v>00010606000000000110</v>
      </c>
      <c r="L35" s="106" t="s">
        <v>537</v>
      </c>
    </row>
    <row r="36" spans="1:12">
      <c r="A36" s="100" t="s">
        <v>540</v>
      </c>
      <c r="B36" s="101" t="s">
        <v>6</v>
      </c>
      <c r="C36" s="102" t="s">
        <v>67</v>
      </c>
      <c r="D36" s="154" t="s">
        <v>541</v>
      </c>
      <c r="E36" s="155"/>
      <c r="F36" s="155"/>
      <c r="G36" s="156"/>
      <c r="H36" s="97">
        <v>930000</v>
      </c>
      <c r="I36" s="103">
        <v>927762.37</v>
      </c>
      <c r="J36" s="104">
        <f t="shared" si="0"/>
        <v>2237.63</v>
      </c>
      <c r="K36" s="121" t="str">
        <f t="shared" si="1"/>
        <v>00010606030000000110</v>
      </c>
      <c r="L36" s="106" t="s">
        <v>542</v>
      </c>
    </row>
    <row r="37" spans="1:12" s="84" customFormat="1" ht="22.5">
      <c r="A37" s="79" t="s">
        <v>543</v>
      </c>
      <c r="B37" s="78" t="s">
        <v>6</v>
      </c>
      <c r="C37" s="124" t="s">
        <v>67</v>
      </c>
      <c r="D37" s="151" t="s">
        <v>544</v>
      </c>
      <c r="E37" s="152"/>
      <c r="F37" s="152"/>
      <c r="G37" s="153"/>
      <c r="H37" s="80">
        <v>930000</v>
      </c>
      <c r="I37" s="81">
        <v>927762.37</v>
      </c>
      <c r="J37" s="82">
        <f t="shared" si="0"/>
        <v>2237.63</v>
      </c>
      <c r="K37" s="122" t="str">
        <f t="shared" si="1"/>
        <v>00010606033100000110</v>
      </c>
      <c r="L37" s="83" t="str">
        <f>C37 &amp; D37 &amp; G37</f>
        <v>00010606033100000110</v>
      </c>
    </row>
    <row r="38" spans="1:12">
      <c r="A38" s="100" t="s">
        <v>545</v>
      </c>
      <c r="B38" s="101" t="s">
        <v>6</v>
      </c>
      <c r="C38" s="102" t="s">
        <v>67</v>
      </c>
      <c r="D38" s="154" t="s">
        <v>546</v>
      </c>
      <c r="E38" s="155"/>
      <c r="F38" s="155"/>
      <c r="G38" s="156"/>
      <c r="H38" s="97">
        <v>355000</v>
      </c>
      <c r="I38" s="103">
        <v>394010.19</v>
      </c>
      <c r="J38" s="104">
        <f t="shared" si="0"/>
        <v>-39010.19</v>
      </c>
      <c r="K38" s="121" t="str">
        <f t="shared" si="1"/>
        <v>00010606040000000110</v>
      </c>
      <c r="L38" s="106" t="s">
        <v>547</v>
      </c>
    </row>
    <row r="39" spans="1:12" s="84" customFormat="1" ht="33.75">
      <c r="A39" s="79" t="s">
        <v>548</v>
      </c>
      <c r="B39" s="78" t="s">
        <v>6</v>
      </c>
      <c r="C39" s="124" t="s">
        <v>67</v>
      </c>
      <c r="D39" s="151" t="s">
        <v>549</v>
      </c>
      <c r="E39" s="152"/>
      <c r="F39" s="152"/>
      <c r="G39" s="153"/>
      <c r="H39" s="80">
        <v>355000</v>
      </c>
      <c r="I39" s="81">
        <v>394010.19</v>
      </c>
      <c r="J39" s="82">
        <f t="shared" si="0"/>
        <v>-39010.19</v>
      </c>
      <c r="K39" s="122" t="str">
        <f t="shared" si="1"/>
        <v>00010606043100000110</v>
      </c>
      <c r="L39" s="83" t="str">
        <f>C39 &amp; D39 &amp; G39</f>
        <v>00010606043100000110</v>
      </c>
    </row>
    <row r="40" spans="1:12">
      <c r="A40" s="100" t="s">
        <v>552</v>
      </c>
      <c r="B40" s="101" t="s">
        <v>6</v>
      </c>
      <c r="C40" s="102" t="s">
        <v>67</v>
      </c>
      <c r="D40" s="154" t="s">
        <v>551</v>
      </c>
      <c r="E40" s="155"/>
      <c r="F40" s="155"/>
      <c r="G40" s="156"/>
      <c r="H40" s="97">
        <v>9000</v>
      </c>
      <c r="I40" s="103">
        <v>4435</v>
      </c>
      <c r="J40" s="104">
        <f t="shared" si="0"/>
        <v>4565</v>
      </c>
      <c r="K40" s="121" t="str">
        <f t="shared" si="1"/>
        <v>00010800000000000000</v>
      </c>
      <c r="L40" s="106" t="s">
        <v>550</v>
      </c>
    </row>
    <row r="41" spans="1:12" ht="33.75">
      <c r="A41" s="100" t="s">
        <v>555</v>
      </c>
      <c r="B41" s="101" t="s">
        <v>6</v>
      </c>
      <c r="C41" s="102" t="s">
        <v>67</v>
      </c>
      <c r="D41" s="154" t="s">
        <v>554</v>
      </c>
      <c r="E41" s="155"/>
      <c r="F41" s="155"/>
      <c r="G41" s="156"/>
      <c r="H41" s="97">
        <v>9000</v>
      </c>
      <c r="I41" s="103">
        <v>4435</v>
      </c>
      <c r="J41" s="104">
        <f t="shared" si="0"/>
        <v>4565</v>
      </c>
      <c r="K41" s="121" t="str">
        <f t="shared" si="1"/>
        <v>00010804000010000110</v>
      </c>
      <c r="L41" s="106" t="s">
        <v>553</v>
      </c>
    </row>
    <row r="42" spans="1:12" s="84" customFormat="1" ht="56.25">
      <c r="A42" s="79" t="s">
        <v>557</v>
      </c>
      <c r="B42" s="78" t="s">
        <v>6</v>
      </c>
      <c r="C42" s="124" t="s">
        <v>67</v>
      </c>
      <c r="D42" s="151" t="s">
        <v>556</v>
      </c>
      <c r="E42" s="152"/>
      <c r="F42" s="152"/>
      <c r="G42" s="153"/>
      <c r="H42" s="80">
        <v>9000</v>
      </c>
      <c r="I42" s="81">
        <v>4435</v>
      </c>
      <c r="J42" s="82">
        <f t="shared" si="0"/>
        <v>4565</v>
      </c>
      <c r="K42" s="122" t="str">
        <f t="shared" si="1"/>
        <v>00010804020010000110</v>
      </c>
      <c r="L42" s="83" t="str">
        <f>C42 &amp; D42 &amp; G42</f>
        <v>00010804020010000110</v>
      </c>
    </row>
    <row r="43" spans="1:12" ht="33.75">
      <c r="A43" s="100" t="s">
        <v>558</v>
      </c>
      <c r="B43" s="101" t="s">
        <v>6</v>
      </c>
      <c r="C43" s="102" t="s">
        <v>67</v>
      </c>
      <c r="D43" s="154" t="s">
        <v>560</v>
      </c>
      <c r="E43" s="155"/>
      <c r="F43" s="155"/>
      <c r="G43" s="156"/>
      <c r="H43" s="97">
        <v>140000</v>
      </c>
      <c r="I43" s="103">
        <v>69942.039999999994</v>
      </c>
      <c r="J43" s="104">
        <f t="shared" si="0"/>
        <v>70057.960000000006</v>
      </c>
      <c r="K43" s="121" t="str">
        <f t="shared" si="1"/>
        <v>00011100000000000000</v>
      </c>
      <c r="L43" s="106" t="s">
        <v>559</v>
      </c>
    </row>
    <row r="44" spans="1:12" ht="67.5">
      <c r="A44" s="100" t="s">
        <v>563</v>
      </c>
      <c r="B44" s="101" t="s">
        <v>6</v>
      </c>
      <c r="C44" s="102" t="s">
        <v>67</v>
      </c>
      <c r="D44" s="154" t="s">
        <v>562</v>
      </c>
      <c r="E44" s="155"/>
      <c r="F44" s="155"/>
      <c r="G44" s="156"/>
      <c r="H44" s="97">
        <v>140000</v>
      </c>
      <c r="I44" s="103">
        <v>69942.039999999994</v>
      </c>
      <c r="J44" s="104">
        <f t="shared" si="0"/>
        <v>70057.960000000006</v>
      </c>
      <c r="K44" s="121" t="str">
        <f t="shared" si="1"/>
        <v>00011109000000000120</v>
      </c>
      <c r="L44" s="106" t="s">
        <v>561</v>
      </c>
    </row>
    <row r="45" spans="1:12" ht="67.5">
      <c r="A45" s="100" t="s">
        <v>564</v>
      </c>
      <c r="B45" s="101" t="s">
        <v>6</v>
      </c>
      <c r="C45" s="102" t="s">
        <v>67</v>
      </c>
      <c r="D45" s="154" t="s">
        <v>566</v>
      </c>
      <c r="E45" s="155"/>
      <c r="F45" s="155"/>
      <c r="G45" s="156"/>
      <c r="H45" s="97">
        <v>140000</v>
      </c>
      <c r="I45" s="103">
        <v>69942.039999999994</v>
      </c>
      <c r="J45" s="104">
        <f t="shared" si="0"/>
        <v>70057.960000000006</v>
      </c>
      <c r="K45" s="121" t="str">
        <f t="shared" si="1"/>
        <v>00011109040000000120</v>
      </c>
      <c r="L45" s="106" t="s">
        <v>565</v>
      </c>
    </row>
    <row r="46" spans="1:12" s="84" customFormat="1" ht="67.5">
      <c r="A46" s="79" t="s">
        <v>567</v>
      </c>
      <c r="B46" s="78" t="s">
        <v>6</v>
      </c>
      <c r="C46" s="124" t="s">
        <v>67</v>
      </c>
      <c r="D46" s="151" t="s">
        <v>568</v>
      </c>
      <c r="E46" s="152"/>
      <c r="F46" s="152"/>
      <c r="G46" s="153"/>
      <c r="H46" s="80">
        <v>140000</v>
      </c>
      <c r="I46" s="81">
        <v>69942.039999999994</v>
      </c>
      <c r="J46" s="82">
        <f t="shared" si="0"/>
        <v>70057.960000000006</v>
      </c>
      <c r="K46" s="122" t="str">
        <f t="shared" si="1"/>
        <v>00011109045100000120</v>
      </c>
      <c r="L46" s="83" t="str">
        <f>C46 &amp; D46 &amp; G46</f>
        <v>00011109045100000120</v>
      </c>
    </row>
    <row r="47" spans="1:12" ht="22.5">
      <c r="A47" s="100" t="s">
        <v>569</v>
      </c>
      <c r="B47" s="101" t="s">
        <v>6</v>
      </c>
      <c r="C47" s="102" t="s">
        <v>67</v>
      </c>
      <c r="D47" s="154" t="s">
        <v>570</v>
      </c>
      <c r="E47" s="155"/>
      <c r="F47" s="155"/>
      <c r="G47" s="156"/>
      <c r="H47" s="97">
        <v>911900</v>
      </c>
      <c r="I47" s="103">
        <v>578455.43999999994</v>
      </c>
      <c r="J47" s="104">
        <f t="shared" si="0"/>
        <v>333444.56</v>
      </c>
      <c r="K47" s="121" t="str">
        <f t="shared" si="1"/>
        <v>00011400000000000000</v>
      </c>
      <c r="L47" s="106" t="s">
        <v>571</v>
      </c>
    </row>
    <row r="48" spans="1:12" ht="67.5">
      <c r="A48" s="100" t="s">
        <v>572</v>
      </c>
      <c r="B48" s="101" t="s">
        <v>6</v>
      </c>
      <c r="C48" s="102" t="s">
        <v>67</v>
      </c>
      <c r="D48" s="154" t="s">
        <v>573</v>
      </c>
      <c r="E48" s="155"/>
      <c r="F48" s="155"/>
      <c r="G48" s="156"/>
      <c r="H48" s="97">
        <v>911900</v>
      </c>
      <c r="I48" s="103">
        <v>578455.43999999994</v>
      </c>
      <c r="J48" s="104">
        <f t="shared" si="0"/>
        <v>333444.56</v>
      </c>
      <c r="K48" s="121" t="str">
        <f t="shared" si="1"/>
        <v>00011402000000000000</v>
      </c>
      <c r="L48" s="106" t="s">
        <v>574</v>
      </c>
    </row>
    <row r="49" spans="1:12" ht="78.75">
      <c r="A49" s="100" t="s">
        <v>575</v>
      </c>
      <c r="B49" s="101" t="s">
        <v>6</v>
      </c>
      <c r="C49" s="102" t="s">
        <v>67</v>
      </c>
      <c r="D49" s="154" t="s">
        <v>576</v>
      </c>
      <c r="E49" s="155"/>
      <c r="F49" s="155"/>
      <c r="G49" s="156"/>
      <c r="H49" s="97">
        <v>911900</v>
      </c>
      <c r="I49" s="103">
        <v>578455.43999999994</v>
      </c>
      <c r="J49" s="104">
        <f t="shared" ref="J49:J80" si="2">H49-I49</f>
        <v>333444.56</v>
      </c>
      <c r="K49" s="121" t="str">
        <f t="shared" ref="K49:K69" si="3">C49 &amp; D49 &amp; G49</f>
        <v>00011402050100000410</v>
      </c>
      <c r="L49" s="106" t="s">
        <v>577</v>
      </c>
    </row>
    <row r="50" spans="1:12" s="84" customFormat="1" ht="67.5">
      <c r="A50" s="79" t="s">
        <v>578</v>
      </c>
      <c r="B50" s="78" t="s">
        <v>6</v>
      </c>
      <c r="C50" s="124" t="s">
        <v>67</v>
      </c>
      <c r="D50" s="151" t="s">
        <v>579</v>
      </c>
      <c r="E50" s="152"/>
      <c r="F50" s="152"/>
      <c r="G50" s="153"/>
      <c r="H50" s="80">
        <v>911900</v>
      </c>
      <c r="I50" s="81">
        <v>578455.43999999994</v>
      </c>
      <c r="J50" s="82">
        <f t="shared" si="2"/>
        <v>333444.56</v>
      </c>
      <c r="K50" s="122" t="str">
        <f t="shared" si="3"/>
        <v>00011402053100000410</v>
      </c>
      <c r="L50" s="83" t="str">
        <f>C50 &amp; D50 &amp; G50</f>
        <v>00011402053100000410</v>
      </c>
    </row>
    <row r="51" spans="1:12">
      <c r="A51" s="100" t="s">
        <v>580</v>
      </c>
      <c r="B51" s="101" t="s">
        <v>6</v>
      </c>
      <c r="C51" s="102" t="s">
        <v>67</v>
      </c>
      <c r="D51" s="154" t="s">
        <v>581</v>
      </c>
      <c r="E51" s="155"/>
      <c r="F51" s="155"/>
      <c r="G51" s="156"/>
      <c r="H51" s="97"/>
      <c r="I51" s="103">
        <v>3000</v>
      </c>
      <c r="J51" s="104">
        <f t="shared" si="2"/>
        <v>-3000</v>
      </c>
      <c r="K51" s="121" t="str">
        <f t="shared" si="3"/>
        <v>00011600000000000000</v>
      </c>
      <c r="L51" s="106" t="s">
        <v>582</v>
      </c>
    </row>
    <row r="52" spans="1:12" ht="45">
      <c r="A52" s="100" t="s">
        <v>583</v>
      </c>
      <c r="B52" s="101" t="s">
        <v>6</v>
      </c>
      <c r="C52" s="102" t="s">
        <v>67</v>
      </c>
      <c r="D52" s="154" t="s">
        <v>584</v>
      </c>
      <c r="E52" s="155"/>
      <c r="F52" s="155"/>
      <c r="G52" s="156"/>
      <c r="H52" s="97"/>
      <c r="I52" s="103">
        <v>3000</v>
      </c>
      <c r="J52" s="104">
        <f t="shared" si="2"/>
        <v>-3000</v>
      </c>
      <c r="K52" s="121" t="str">
        <f t="shared" si="3"/>
        <v>00011633000000000140</v>
      </c>
      <c r="L52" s="106" t="s">
        <v>585</v>
      </c>
    </row>
    <row r="53" spans="1:12" s="84" customFormat="1" ht="56.25">
      <c r="A53" s="79" t="s">
        <v>586</v>
      </c>
      <c r="B53" s="78" t="s">
        <v>6</v>
      </c>
      <c r="C53" s="124" t="s">
        <v>67</v>
      </c>
      <c r="D53" s="151" t="s">
        <v>587</v>
      </c>
      <c r="E53" s="152"/>
      <c r="F53" s="152"/>
      <c r="G53" s="153"/>
      <c r="H53" s="80"/>
      <c r="I53" s="81">
        <v>3000</v>
      </c>
      <c r="J53" s="82">
        <f t="shared" si="2"/>
        <v>-3000</v>
      </c>
      <c r="K53" s="122" t="str">
        <f t="shared" si="3"/>
        <v>00011633050100000140</v>
      </c>
      <c r="L53" s="83" t="str">
        <f>C53 &amp; D53 &amp; G53</f>
        <v>00011633050100000140</v>
      </c>
    </row>
    <row r="54" spans="1:12">
      <c r="A54" s="100" t="s">
        <v>588</v>
      </c>
      <c r="B54" s="101" t="s">
        <v>6</v>
      </c>
      <c r="C54" s="102" t="s">
        <v>67</v>
      </c>
      <c r="D54" s="154" t="s">
        <v>589</v>
      </c>
      <c r="E54" s="155"/>
      <c r="F54" s="155"/>
      <c r="G54" s="156"/>
      <c r="H54" s="97">
        <v>4377100</v>
      </c>
      <c r="I54" s="103">
        <v>1935200</v>
      </c>
      <c r="J54" s="104">
        <f t="shared" si="2"/>
        <v>2441900</v>
      </c>
      <c r="K54" s="121" t="str">
        <f t="shared" si="3"/>
        <v>00020000000000000000</v>
      </c>
      <c r="L54" s="106" t="s">
        <v>590</v>
      </c>
    </row>
    <row r="55" spans="1:12" ht="33.75">
      <c r="A55" s="100" t="s">
        <v>591</v>
      </c>
      <c r="B55" s="101" t="s">
        <v>6</v>
      </c>
      <c r="C55" s="102" t="s">
        <v>67</v>
      </c>
      <c r="D55" s="154" t="s">
        <v>592</v>
      </c>
      <c r="E55" s="155"/>
      <c r="F55" s="155"/>
      <c r="G55" s="156"/>
      <c r="H55" s="97">
        <v>4377100</v>
      </c>
      <c r="I55" s="103">
        <v>1935200</v>
      </c>
      <c r="J55" s="104">
        <f t="shared" si="2"/>
        <v>2441900</v>
      </c>
      <c r="K55" s="121" t="str">
        <f t="shared" si="3"/>
        <v>00020200000000000000</v>
      </c>
      <c r="L55" s="106" t="s">
        <v>593</v>
      </c>
    </row>
    <row r="56" spans="1:12" ht="22.5">
      <c r="A56" s="100" t="s">
        <v>594</v>
      </c>
      <c r="B56" s="101" t="s">
        <v>6</v>
      </c>
      <c r="C56" s="102" t="s">
        <v>67</v>
      </c>
      <c r="D56" s="154" t="s">
        <v>595</v>
      </c>
      <c r="E56" s="155"/>
      <c r="F56" s="155"/>
      <c r="G56" s="156"/>
      <c r="H56" s="97">
        <v>3534000</v>
      </c>
      <c r="I56" s="103">
        <v>1884200</v>
      </c>
      <c r="J56" s="104">
        <f t="shared" si="2"/>
        <v>1649800</v>
      </c>
      <c r="K56" s="121" t="str">
        <f t="shared" si="3"/>
        <v>00020201000000000151</v>
      </c>
      <c r="L56" s="106" t="s">
        <v>596</v>
      </c>
    </row>
    <row r="57" spans="1:12">
      <c r="A57" s="100" t="s">
        <v>597</v>
      </c>
      <c r="B57" s="101" t="s">
        <v>6</v>
      </c>
      <c r="C57" s="102" t="s">
        <v>67</v>
      </c>
      <c r="D57" s="154" t="s">
        <v>598</v>
      </c>
      <c r="E57" s="155"/>
      <c r="F57" s="155"/>
      <c r="G57" s="156"/>
      <c r="H57" s="97">
        <v>3534000</v>
      </c>
      <c r="I57" s="103">
        <v>1884200</v>
      </c>
      <c r="J57" s="104">
        <f t="shared" si="2"/>
        <v>1649800</v>
      </c>
      <c r="K57" s="121" t="str">
        <f t="shared" si="3"/>
        <v>00020201001000000151</v>
      </c>
      <c r="L57" s="106" t="s">
        <v>599</v>
      </c>
    </row>
    <row r="58" spans="1:12" s="84" customFormat="1" ht="22.5">
      <c r="A58" s="79" t="s">
        <v>600</v>
      </c>
      <c r="B58" s="78" t="s">
        <v>6</v>
      </c>
      <c r="C58" s="124" t="s">
        <v>67</v>
      </c>
      <c r="D58" s="151" t="s">
        <v>601</v>
      </c>
      <c r="E58" s="152"/>
      <c r="F58" s="152"/>
      <c r="G58" s="153"/>
      <c r="H58" s="80">
        <v>3534000</v>
      </c>
      <c r="I58" s="81">
        <v>1884200</v>
      </c>
      <c r="J58" s="82">
        <f t="shared" si="2"/>
        <v>1649800</v>
      </c>
      <c r="K58" s="122" t="str">
        <f t="shared" si="3"/>
        <v>00020201001100000151</v>
      </c>
      <c r="L58" s="83" t="str">
        <f>C58 &amp; D58 &amp; G58</f>
        <v>00020201001100000151</v>
      </c>
    </row>
    <row r="59" spans="1:12" ht="22.5">
      <c r="A59" s="100" t="s">
        <v>602</v>
      </c>
      <c r="B59" s="101" t="s">
        <v>6</v>
      </c>
      <c r="C59" s="102" t="s">
        <v>67</v>
      </c>
      <c r="D59" s="154" t="s">
        <v>603</v>
      </c>
      <c r="E59" s="155"/>
      <c r="F59" s="155"/>
      <c r="G59" s="156"/>
      <c r="H59" s="97">
        <v>767000</v>
      </c>
      <c r="I59" s="103"/>
      <c r="J59" s="104">
        <f t="shared" si="2"/>
        <v>767000</v>
      </c>
      <c r="K59" s="121" t="str">
        <f t="shared" si="3"/>
        <v>00020202000000000151</v>
      </c>
      <c r="L59" s="106" t="s">
        <v>604</v>
      </c>
    </row>
    <row r="60" spans="1:12">
      <c r="A60" s="100" t="s">
        <v>605</v>
      </c>
      <c r="B60" s="101" t="s">
        <v>6</v>
      </c>
      <c r="C60" s="102" t="s">
        <v>67</v>
      </c>
      <c r="D60" s="154" t="s">
        <v>606</v>
      </c>
      <c r="E60" s="155"/>
      <c r="F60" s="155"/>
      <c r="G60" s="156"/>
      <c r="H60" s="97">
        <v>767000</v>
      </c>
      <c r="I60" s="103"/>
      <c r="J60" s="104">
        <f t="shared" si="2"/>
        <v>767000</v>
      </c>
      <c r="K60" s="121" t="str">
        <f t="shared" si="3"/>
        <v>00020202999000000151</v>
      </c>
      <c r="L60" s="106" t="s">
        <v>607</v>
      </c>
    </row>
    <row r="61" spans="1:12" s="84" customFormat="1">
      <c r="A61" s="79" t="s">
        <v>608</v>
      </c>
      <c r="B61" s="78" t="s">
        <v>6</v>
      </c>
      <c r="C61" s="124" t="s">
        <v>67</v>
      </c>
      <c r="D61" s="151" t="s">
        <v>609</v>
      </c>
      <c r="E61" s="152"/>
      <c r="F61" s="152"/>
      <c r="G61" s="153"/>
      <c r="H61" s="80">
        <v>767000</v>
      </c>
      <c r="I61" s="81"/>
      <c r="J61" s="82">
        <f t="shared" si="2"/>
        <v>767000</v>
      </c>
      <c r="K61" s="122" t="str">
        <f t="shared" si="3"/>
        <v>00020202999100000151</v>
      </c>
      <c r="L61" s="83" t="str">
        <f>C61 &amp; D61 &amp; G61</f>
        <v>00020202999100000151</v>
      </c>
    </row>
    <row r="62" spans="1:12" ht="22.5">
      <c r="A62" s="100" t="s">
        <v>610</v>
      </c>
      <c r="B62" s="101" t="s">
        <v>6</v>
      </c>
      <c r="C62" s="102" t="s">
        <v>67</v>
      </c>
      <c r="D62" s="154" t="s">
        <v>611</v>
      </c>
      <c r="E62" s="155"/>
      <c r="F62" s="155"/>
      <c r="G62" s="156"/>
      <c r="H62" s="97">
        <v>68600</v>
      </c>
      <c r="I62" s="103">
        <v>51000</v>
      </c>
      <c r="J62" s="104">
        <f t="shared" si="2"/>
        <v>17600</v>
      </c>
      <c r="K62" s="121" t="str">
        <f t="shared" si="3"/>
        <v>00020203000000000151</v>
      </c>
      <c r="L62" s="106" t="s">
        <v>612</v>
      </c>
    </row>
    <row r="63" spans="1:12" ht="33.75">
      <c r="A63" s="100" t="s">
        <v>613</v>
      </c>
      <c r="B63" s="101" t="s">
        <v>6</v>
      </c>
      <c r="C63" s="102" t="s">
        <v>67</v>
      </c>
      <c r="D63" s="154" t="s">
        <v>614</v>
      </c>
      <c r="E63" s="155"/>
      <c r="F63" s="155"/>
      <c r="G63" s="156"/>
      <c r="H63" s="97">
        <v>68100</v>
      </c>
      <c r="I63" s="103">
        <v>51000</v>
      </c>
      <c r="J63" s="104">
        <f t="shared" si="2"/>
        <v>17100</v>
      </c>
      <c r="K63" s="121" t="str">
        <f t="shared" si="3"/>
        <v>00020203015000000151</v>
      </c>
      <c r="L63" s="106" t="s">
        <v>615</v>
      </c>
    </row>
    <row r="64" spans="1:12" s="84" customFormat="1" ht="33.75">
      <c r="A64" s="79" t="s">
        <v>616</v>
      </c>
      <c r="B64" s="78" t="s">
        <v>6</v>
      </c>
      <c r="C64" s="124" t="s">
        <v>67</v>
      </c>
      <c r="D64" s="151" t="s">
        <v>617</v>
      </c>
      <c r="E64" s="152"/>
      <c r="F64" s="152"/>
      <c r="G64" s="153"/>
      <c r="H64" s="80">
        <v>68100</v>
      </c>
      <c r="I64" s="81">
        <v>51000</v>
      </c>
      <c r="J64" s="82">
        <f t="shared" si="2"/>
        <v>17100</v>
      </c>
      <c r="K64" s="122" t="str">
        <f t="shared" si="3"/>
        <v>00020203015100000151</v>
      </c>
      <c r="L64" s="83" t="str">
        <f>C64 &amp; D64 &amp; G64</f>
        <v>00020203015100000151</v>
      </c>
    </row>
    <row r="65" spans="1:12" ht="33.75">
      <c r="A65" s="100" t="s">
        <v>618</v>
      </c>
      <c r="B65" s="101" t="s">
        <v>6</v>
      </c>
      <c r="C65" s="102" t="s">
        <v>67</v>
      </c>
      <c r="D65" s="154" t="s">
        <v>619</v>
      </c>
      <c r="E65" s="155"/>
      <c r="F65" s="155"/>
      <c r="G65" s="156"/>
      <c r="H65" s="97">
        <v>500</v>
      </c>
      <c r="I65" s="103"/>
      <c r="J65" s="104">
        <f t="shared" si="2"/>
        <v>500</v>
      </c>
      <c r="K65" s="121" t="str">
        <f t="shared" si="3"/>
        <v>00020203024000000151</v>
      </c>
      <c r="L65" s="106" t="s">
        <v>620</v>
      </c>
    </row>
    <row r="66" spans="1:12" s="84" customFormat="1" ht="33.75">
      <c r="A66" s="79" t="s">
        <v>621</v>
      </c>
      <c r="B66" s="78" t="s">
        <v>6</v>
      </c>
      <c r="C66" s="124" t="s">
        <v>67</v>
      </c>
      <c r="D66" s="151" t="s">
        <v>622</v>
      </c>
      <c r="E66" s="152"/>
      <c r="F66" s="152"/>
      <c r="G66" s="153"/>
      <c r="H66" s="80">
        <v>500</v>
      </c>
      <c r="I66" s="81"/>
      <c r="J66" s="82">
        <f t="shared" si="2"/>
        <v>500</v>
      </c>
      <c r="K66" s="122" t="str">
        <f t="shared" si="3"/>
        <v>00020203024100000151</v>
      </c>
      <c r="L66" s="83" t="str">
        <f>C66 &amp; D66 &amp; G66</f>
        <v>00020203024100000151</v>
      </c>
    </row>
    <row r="67" spans="1:12">
      <c r="A67" s="100" t="s">
        <v>242</v>
      </c>
      <c r="B67" s="101" t="s">
        <v>6</v>
      </c>
      <c r="C67" s="102" t="s">
        <v>67</v>
      </c>
      <c r="D67" s="154" t="s">
        <v>623</v>
      </c>
      <c r="E67" s="155"/>
      <c r="F67" s="155"/>
      <c r="G67" s="156"/>
      <c r="H67" s="97">
        <v>7500</v>
      </c>
      <c r="I67" s="103"/>
      <c r="J67" s="104">
        <f t="shared" si="2"/>
        <v>7500</v>
      </c>
      <c r="K67" s="121" t="str">
        <f t="shared" si="3"/>
        <v>00020204000000000151</v>
      </c>
      <c r="L67" s="106" t="s">
        <v>624</v>
      </c>
    </row>
    <row r="68" spans="1:12" ht="45">
      <c r="A68" s="100" t="s">
        <v>625</v>
      </c>
      <c r="B68" s="101" t="s">
        <v>6</v>
      </c>
      <c r="C68" s="102" t="s">
        <v>67</v>
      </c>
      <c r="D68" s="154" t="s">
        <v>626</v>
      </c>
      <c r="E68" s="155"/>
      <c r="F68" s="155"/>
      <c r="G68" s="156"/>
      <c r="H68" s="97">
        <v>7500</v>
      </c>
      <c r="I68" s="103"/>
      <c r="J68" s="104">
        <f t="shared" si="2"/>
        <v>7500</v>
      </c>
      <c r="K68" s="121" t="str">
        <f t="shared" si="3"/>
        <v>00020204014000000151</v>
      </c>
      <c r="L68" s="106" t="s">
        <v>627</v>
      </c>
    </row>
    <row r="69" spans="1:12" s="84" customFormat="1" ht="56.25">
      <c r="A69" s="79" t="s">
        <v>628</v>
      </c>
      <c r="B69" s="78" t="s">
        <v>6</v>
      </c>
      <c r="C69" s="124" t="s">
        <v>67</v>
      </c>
      <c r="D69" s="151" t="s">
        <v>629</v>
      </c>
      <c r="E69" s="152"/>
      <c r="F69" s="152"/>
      <c r="G69" s="153"/>
      <c r="H69" s="80">
        <v>7500</v>
      </c>
      <c r="I69" s="81"/>
      <c r="J69" s="82">
        <f t="shared" si="2"/>
        <v>7500</v>
      </c>
      <c r="K69" s="122" t="str">
        <f t="shared" si="3"/>
        <v>00020204014100000151</v>
      </c>
      <c r="L69" s="83" t="str">
        <f>C69 &amp; D69 &amp; G69</f>
        <v>00020204014100000151</v>
      </c>
    </row>
    <row r="70" spans="1:12" ht="3.75" hidden="1" customHeight="1" thickBot="1">
      <c r="A70" s="15"/>
      <c r="B70" s="27"/>
      <c r="C70" s="19"/>
      <c r="D70" s="28"/>
      <c r="E70" s="28"/>
      <c r="F70" s="28"/>
      <c r="G70" s="28"/>
      <c r="H70" s="36"/>
      <c r="I70" s="37"/>
      <c r="J70" s="51"/>
      <c r="K70" s="119"/>
    </row>
    <row r="71" spans="1:12">
      <c r="A71" s="20"/>
      <c r="B71" s="21"/>
      <c r="C71" s="22"/>
      <c r="D71" s="22"/>
      <c r="E71" s="22"/>
      <c r="F71" s="22"/>
      <c r="G71" s="22"/>
      <c r="H71" s="23"/>
      <c r="I71" s="23"/>
      <c r="J71" s="22"/>
      <c r="K71" s="22"/>
    </row>
    <row r="72" spans="1:12" ht="12.75" customHeight="1">
      <c r="A72" s="182" t="s">
        <v>24</v>
      </c>
      <c r="B72" s="182"/>
      <c r="C72" s="182"/>
      <c r="D72" s="182"/>
      <c r="E72" s="182"/>
      <c r="F72" s="182"/>
      <c r="G72" s="182"/>
      <c r="H72" s="182"/>
      <c r="I72" s="182"/>
      <c r="J72" s="182"/>
      <c r="K72" s="113"/>
    </row>
    <row r="73" spans="1:12">
      <c r="A73" s="8"/>
      <c r="B73" s="8"/>
      <c r="C73" s="9"/>
      <c r="D73" s="9"/>
      <c r="E73" s="9"/>
      <c r="F73" s="9"/>
      <c r="G73" s="9"/>
      <c r="H73" s="10"/>
      <c r="I73" s="10"/>
      <c r="J73" s="33" t="s">
        <v>20</v>
      </c>
      <c r="K73" s="33"/>
    </row>
    <row r="74" spans="1:12" ht="12.75" customHeight="1">
      <c r="A74" s="164" t="s">
        <v>38</v>
      </c>
      <c r="B74" s="164" t="s">
        <v>39</v>
      </c>
      <c r="C74" s="192" t="s">
        <v>43</v>
      </c>
      <c r="D74" s="193"/>
      <c r="E74" s="193"/>
      <c r="F74" s="193"/>
      <c r="G74" s="194"/>
      <c r="H74" s="164" t="s">
        <v>41</v>
      </c>
      <c r="I74" s="164" t="s">
        <v>23</v>
      </c>
      <c r="J74" s="164" t="s">
        <v>42</v>
      </c>
      <c r="K74" s="114"/>
    </row>
    <row r="75" spans="1:12">
      <c r="A75" s="165"/>
      <c r="B75" s="165"/>
      <c r="C75" s="195"/>
      <c r="D75" s="196"/>
      <c r="E75" s="196"/>
      <c r="F75" s="196"/>
      <c r="G75" s="197"/>
      <c r="H75" s="165"/>
      <c r="I75" s="165"/>
      <c r="J75" s="165"/>
      <c r="K75" s="114"/>
    </row>
    <row r="76" spans="1:12">
      <c r="A76" s="166"/>
      <c r="B76" s="166"/>
      <c r="C76" s="198"/>
      <c r="D76" s="199"/>
      <c r="E76" s="199"/>
      <c r="F76" s="199"/>
      <c r="G76" s="200"/>
      <c r="H76" s="166"/>
      <c r="I76" s="166"/>
      <c r="J76" s="166"/>
      <c r="K76" s="114"/>
    </row>
    <row r="77" spans="1:12" ht="13.5" thickBot="1">
      <c r="A77" s="70">
        <v>1</v>
      </c>
      <c r="B77" s="12">
        <v>2</v>
      </c>
      <c r="C77" s="201">
        <v>3</v>
      </c>
      <c r="D77" s="202"/>
      <c r="E77" s="202"/>
      <c r="F77" s="202"/>
      <c r="G77" s="203"/>
      <c r="H77" s="13" t="s">
        <v>2</v>
      </c>
      <c r="I77" s="13" t="s">
        <v>25</v>
      </c>
      <c r="J77" s="13" t="s">
        <v>26</v>
      </c>
      <c r="K77" s="118"/>
    </row>
    <row r="78" spans="1:12">
      <c r="A78" s="71" t="s">
        <v>5</v>
      </c>
      <c r="B78" s="38" t="s">
        <v>7</v>
      </c>
      <c r="C78" s="183" t="s">
        <v>17</v>
      </c>
      <c r="D78" s="184"/>
      <c r="E78" s="184"/>
      <c r="F78" s="184"/>
      <c r="G78" s="185"/>
      <c r="H78" s="52">
        <v>8827200</v>
      </c>
      <c r="I78" s="52">
        <v>4585793.1900000004</v>
      </c>
      <c r="J78" s="105">
        <v>4241406.8099999996</v>
      </c>
    </row>
    <row r="79" spans="1:12" ht="12.75" customHeight="1">
      <c r="A79" s="73" t="s">
        <v>4</v>
      </c>
      <c r="B79" s="50"/>
      <c r="C79" s="204"/>
      <c r="D79" s="205"/>
      <c r="E79" s="205"/>
      <c r="F79" s="205"/>
      <c r="G79" s="206"/>
      <c r="H79" s="59"/>
      <c r="I79" s="60"/>
      <c r="J79" s="61"/>
    </row>
    <row r="80" spans="1:12">
      <c r="A80" s="100" t="s">
        <v>89</v>
      </c>
      <c r="B80" s="101" t="s">
        <v>7</v>
      </c>
      <c r="C80" s="102" t="s">
        <v>67</v>
      </c>
      <c r="D80" s="127" t="s">
        <v>90</v>
      </c>
      <c r="E80" s="127" t="s">
        <v>92</v>
      </c>
      <c r="F80" s="127" t="s">
        <v>67</v>
      </c>
      <c r="G80" s="131" t="s">
        <v>67</v>
      </c>
      <c r="H80" s="97">
        <v>4862500</v>
      </c>
      <c r="I80" s="103">
        <v>3148306.77</v>
      </c>
      <c r="J80" s="104">
        <f t="shared" ref="J80:J143" si="4">H80-I80</f>
        <v>1714193.23</v>
      </c>
      <c r="K80" s="121" t="str">
        <f t="shared" ref="K80:K143" si="5">C80 &amp; D80 &amp;E80 &amp; F80 &amp; G80</f>
        <v>00001000000000000000</v>
      </c>
      <c r="L80" s="107" t="s">
        <v>91</v>
      </c>
    </row>
    <row r="81" spans="1:12" ht="22.5">
      <c r="A81" s="100" t="s">
        <v>93</v>
      </c>
      <c r="B81" s="101" t="s">
        <v>7</v>
      </c>
      <c r="C81" s="102" t="s">
        <v>67</v>
      </c>
      <c r="D81" s="127" t="s">
        <v>94</v>
      </c>
      <c r="E81" s="127" t="s">
        <v>92</v>
      </c>
      <c r="F81" s="127" t="s">
        <v>67</v>
      </c>
      <c r="G81" s="131" t="s">
        <v>67</v>
      </c>
      <c r="H81" s="97">
        <v>516800</v>
      </c>
      <c r="I81" s="103">
        <v>384393.67</v>
      </c>
      <c r="J81" s="104">
        <f t="shared" si="4"/>
        <v>132406.32999999999</v>
      </c>
      <c r="K81" s="121" t="str">
        <f t="shared" si="5"/>
        <v>00001020000000000000</v>
      </c>
      <c r="L81" s="107" t="s">
        <v>95</v>
      </c>
    </row>
    <row r="82" spans="1:12" ht="33.75">
      <c r="A82" s="100" t="s">
        <v>96</v>
      </c>
      <c r="B82" s="101" t="s">
        <v>7</v>
      </c>
      <c r="C82" s="102" t="s">
        <v>67</v>
      </c>
      <c r="D82" s="127" t="s">
        <v>94</v>
      </c>
      <c r="E82" s="127" t="s">
        <v>98</v>
      </c>
      <c r="F82" s="127" t="s">
        <v>67</v>
      </c>
      <c r="G82" s="131" t="s">
        <v>67</v>
      </c>
      <c r="H82" s="97">
        <v>516800</v>
      </c>
      <c r="I82" s="103">
        <v>384393.67</v>
      </c>
      <c r="J82" s="104">
        <f t="shared" si="4"/>
        <v>132406.32999999999</v>
      </c>
      <c r="K82" s="121" t="str">
        <f t="shared" si="5"/>
        <v>00001020100000000000</v>
      </c>
      <c r="L82" s="107" t="s">
        <v>97</v>
      </c>
    </row>
    <row r="83" spans="1:12" ht="45">
      <c r="A83" s="100" t="s">
        <v>101</v>
      </c>
      <c r="B83" s="101" t="s">
        <v>7</v>
      </c>
      <c r="C83" s="102" t="s">
        <v>67</v>
      </c>
      <c r="D83" s="127" t="s">
        <v>94</v>
      </c>
      <c r="E83" s="127" t="s">
        <v>99</v>
      </c>
      <c r="F83" s="127" t="s">
        <v>67</v>
      </c>
      <c r="G83" s="131" t="s">
        <v>67</v>
      </c>
      <c r="H83" s="97">
        <v>516800</v>
      </c>
      <c r="I83" s="103">
        <v>384393.67</v>
      </c>
      <c r="J83" s="104">
        <f t="shared" si="4"/>
        <v>132406.32999999999</v>
      </c>
      <c r="K83" s="121" t="str">
        <f t="shared" si="5"/>
        <v>00001020110000000000</v>
      </c>
      <c r="L83" s="107" t="s">
        <v>100</v>
      </c>
    </row>
    <row r="84" spans="1:12" ht="33.75">
      <c r="A84" s="100" t="s">
        <v>102</v>
      </c>
      <c r="B84" s="101" t="s">
        <v>7</v>
      </c>
      <c r="C84" s="102" t="s">
        <v>67</v>
      </c>
      <c r="D84" s="127" t="s">
        <v>94</v>
      </c>
      <c r="E84" s="127" t="s">
        <v>104</v>
      </c>
      <c r="F84" s="127" t="s">
        <v>67</v>
      </c>
      <c r="G84" s="131" t="s">
        <v>67</v>
      </c>
      <c r="H84" s="97">
        <v>516800</v>
      </c>
      <c r="I84" s="103">
        <v>384393.67</v>
      </c>
      <c r="J84" s="104">
        <f t="shared" si="4"/>
        <v>132406.32999999999</v>
      </c>
      <c r="K84" s="121" t="str">
        <f t="shared" si="5"/>
        <v>00001020112016000000</v>
      </c>
      <c r="L84" s="107" t="s">
        <v>103</v>
      </c>
    </row>
    <row r="85" spans="1:12" ht="56.25">
      <c r="A85" s="100" t="s">
        <v>105</v>
      </c>
      <c r="B85" s="101" t="s">
        <v>7</v>
      </c>
      <c r="C85" s="102" t="s">
        <v>67</v>
      </c>
      <c r="D85" s="127" t="s">
        <v>94</v>
      </c>
      <c r="E85" s="127" t="s">
        <v>104</v>
      </c>
      <c r="F85" s="127" t="s">
        <v>107</v>
      </c>
      <c r="G85" s="131" t="s">
        <v>67</v>
      </c>
      <c r="H85" s="97">
        <v>516800</v>
      </c>
      <c r="I85" s="103">
        <v>384393.67</v>
      </c>
      <c r="J85" s="104">
        <f t="shared" si="4"/>
        <v>132406.32999999999</v>
      </c>
      <c r="K85" s="121" t="str">
        <f t="shared" si="5"/>
        <v>00001020112016100000</v>
      </c>
      <c r="L85" s="107" t="s">
        <v>106</v>
      </c>
    </row>
    <row r="86" spans="1:12" ht="22.5">
      <c r="A86" s="100" t="s">
        <v>108</v>
      </c>
      <c r="B86" s="101" t="s">
        <v>7</v>
      </c>
      <c r="C86" s="102" t="s">
        <v>67</v>
      </c>
      <c r="D86" s="127" t="s">
        <v>94</v>
      </c>
      <c r="E86" s="127" t="s">
        <v>104</v>
      </c>
      <c r="F86" s="127" t="s">
        <v>110</v>
      </c>
      <c r="G86" s="131" t="s">
        <v>67</v>
      </c>
      <c r="H86" s="97">
        <v>516800</v>
      </c>
      <c r="I86" s="103">
        <v>384393.67</v>
      </c>
      <c r="J86" s="104">
        <f t="shared" si="4"/>
        <v>132406.32999999999</v>
      </c>
      <c r="K86" s="121" t="str">
        <f t="shared" si="5"/>
        <v>00001020112016120000</v>
      </c>
      <c r="L86" s="107" t="s">
        <v>109</v>
      </c>
    </row>
    <row r="87" spans="1:12" ht="33.75">
      <c r="A87" s="100" t="s">
        <v>111</v>
      </c>
      <c r="B87" s="101" t="s">
        <v>7</v>
      </c>
      <c r="C87" s="102" t="s">
        <v>67</v>
      </c>
      <c r="D87" s="127" t="s">
        <v>94</v>
      </c>
      <c r="E87" s="127" t="s">
        <v>104</v>
      </c>
      <c r="F87" s="127" t="s">
        <v>113</v>
      </c>
      <c r="G87" s="131" t="s">
        <v>67</v>
      </c>
      <c r="H87" s="97">
        <v>476700</v>
      </c>
      <c r="I87" s="103">
        <v>344293.67</v>
      </c>
      <c r="J87" s="104">
        <f t="shared" si="4"/>
        <v>132406.32999999999</v>
      </c>
      <c r="K87" s="121" t="str">
        <f t="shared" si="5"/>
        <v>00001020112016121000</v>
      </c>
      <c r="L87" s="107" t="s">
        <v>112</v>
      </c>
    </row>
    <row r="88" spans="1:12">
      <c r="A88" s="100" t="s">
        <v>115</v>
      </c>
      <c r="B88" s="101" t="s">
        <v>7</v>
      </c>
      <c r="C88" s="102" t="s">
        <v>67</v>
      </c>
      <c r="D88" s="127" t="s">
        <v>94</v>
      </c>
      <c r="E88" s="127" t="s">
        <v>104</v>
      </c>
      <c r="F88" s="127" t="s">
        <v>113</v>
      </c>
      <c r="G88" s="131" t="s">
        <v>7</v>
      </c>
      <c r="H88" s="97">
        <v>476700</v>
      </c>
      <c r="I88" s="103">
        <v>344293.67</v>
      </c>
      <c r="J88" s="104">
        <f t="shared" si="4"/>
        <v>132406.32999999999</v>
      </c>
      <c r="K88" s="121" t="str">
        <f t="shared" si="5"/>
        <v>00001020112016121200</v>
      </c>
      <c r="L88" s="107" t="s">
        <v>114</v>
      </c>
    </row>
    <row r="89" spans="1:12">
      <c r="A89" s="100" t="s">
        <v>116</v>
      </c>
      <c r="B89" s="101" t="s">
        <v>7</v>
      </c>
      <c r="C89" s="102" t="s">
        <v>67</v>
      </c>
      <c r="D89" s="127" t="s">
        <v>94</v>
      </c>
      <c r="E89" s="127" t="s">
        <v>104</v>
      </c>
      <c r="F89" s="127" t="s">
        <v>113</v>
      </c>
      <c r="G89" s="131" t="s">
        <v>117</v>
      </c>
      <c r="H89" s="97">
        <v>476700</v>
      </c>
      <c r="I89" s="103">
        <v>344293.67</v>
      </c>
      <c r="J89" s="104">
        <f t="shared" si="4"/>
        <v>132406.32999999999</v>
      </c>
      <c r="K89" s="121" t="str">
        <f t="shared" si="5"/>
        <v>00001020112016121210</v>
      </c>
      <c r="L89" s="107" t="s">
        <v>118</v>
      </c>
    </row>
    <row r="90" spans="1:12" s="84" customFormat="1">
      <c r="A90" s="79" t="s">
        <v>119</v>
      </c>
      <c r="B90" s="78" t="s">
        <v>7</v>
      </c>
      <c r="C90" s="124" t="s">
        <v>67</v>
      </c>
      <c r="D90" s="128" t="s">
        <v>94</v>
      </c>
      <c r="E90" s="128" t="s">
        <v>104</v>
      </c>
      <c r="F90" s="128" t="s">
        <v>113</v>
      </c>
      <c r="G90" s="125" t="s">
        <v>120</v>
      </c>
      <c r="H90" s="80">
        <v>366200</v>
      </c>
      <c r="I90" s="81">
        <v>267436.67</v>
      </c>
      <c r="J90" s="82">
        <f t="shared" si="4"/>
        <v>98763.33</v>
      </c>
      <c r="K90" s="121" t="str">
        <f t="shared" si="5"/>
        <v>00001020112016121211</v>
      </c>
      <c r="L90" s="83" t="str">
        <f>C90 &amp; D90 &amp;E90 &amp; F90 &amp; G90</f>
        <v>00001020112016121211</v>
      </c>
    </row>
    <row r="91" spans="1:12" s="84" customFormat="1">
      <c r="A91" s="79" t="s">
        <v>121</v>
      </c>
      <c r="B91" s="78" t="s">
        <v>7</v>
      </c>
      <c r="C91" s="124" t="s">
        <v>67</v>
      </c>
      <c r="D91" s="128" t="s">
        <v>94</v>
      </c>
      <c r="E91" s="128" t="s">
        <v>104</v>
      </c>
      <c r="F91" s="128" t="s">
        <v>113</v>
      </c>
      <c r="G91" s="125" t="s">
        <v>122</v>
      </c>
      <c r="H91" s="80">
        <v>110500</v>
      </c>
      <c r="I91" s="81">
        <v>76857</v>
      </c>
      <c r="J91" s="82">
        <f t="shared" si="4"/>
        <v>33643</v>
      </c>
      <c r="K91" s="121" t="str">
        <f t="shared" si="5"/>
        <v>00001020112016121213</v>
      </c>
      <c r="L91" s="83" t="str">
        <f>C91 &amp; D91 &amp;E91 &amp; F91 &amp; G91</f>
        <v>00001020112016121213</v>
      </c>
    </row>
    <row r="92" spans="1:12" ht="33.75">
      <c r="A92" s="100" t="s">
        <v>123</v>
      </c>
      <c r="B92" s="101" t="s">
        <v>7</v>
      </c>
      <c r="C92" s="102" t="s">
        <v>67</v>
      </c>
      <c r="D92" s="127" t="s">
        <v>94</v>
      </c>
      <c r="E92" s="127" t="s">
        <v>104</v>
      </c>
      <c r="F92" s="127" t="s">
        <v>125</v>
      </c>
      <c r="G92" s="131" t="s">
        <v>67</v>
      </c>
      <c r="H92" s="97">
        <v>40100</v>
      </c>
      <c r="I92" s="103">
        <v>40100</v>
      </c>
      <c r="J92" s="104">
        <f t="shared" si="4"/>
        <v>0</v>
      </c>
      <c r="K92" s="121" t="str">
        <f t="shared" si="5"/>
        <v>00001020112016122000</v>
      </c>
      <c r="L92" s="107" t="s">
        <v>124</v>
      </c>
    </row>
    <row r="93" spans="1:12">
      <c r="A93" s="100" t="s">
        <v>115</v>
      </c>
      <c r="B93" s="101" t="s">
        <v>7</v>
      </c>
      <c r="C93" s="102" t="s">
        <v>67</v>
      </c>
      <c r="D93" s="127" t="s">
        <v>94</v>
      </c>
      <c r="E93" s="127" t="s">
        <v>104</v>
      </c>
      <c r="F93" s="127" t="s">
        <v>125</v>
      </c>
      <c r="G93" s="131" t="s">
        <v>7</v>
      </c>
      <c r="H93" s="97">
        <v>40100</v>
      </c>
      <c r="I93" s="103">
        <v>40100</v>
      </c>
      <c r="J93" s="104">
        <f t="shared" si="4"/>
        <v>0</v>
      </c>
      <c r="K93" s="121" t="str">
        <f t="shared" si="5"/>
        <v>00001020112016122200</v>
      </c>
      <c r="L93" s="107" t="s">
        <v>126</v>
      </c>
    </row>
    <row r="94" spans="1:12">
      <c r="A94" s="100" t="s">
        <v>116</v>
      </c>
      <c r="B94" s="101" t="s">
        <v>7</v>
      </c>
      <c r="C94" s="102" t="s">
        <v>67</v>
      </c>
      <c r="D94" s="127" t="s">
        <v>94</v>
      </c>
      <c r="E94" s="127" t="s">
        <v>104</v>
      </c>
      <c r="F94" s="127" t="s">
        <v>125</v>
      </c>
      <c r="G94" s="131" t="s">
        <v>117</v>
      </c>
      <c r="H94" s="97">
        <v>40100</v>
      </c>
      <c r="I94" s="103">
        <v>40100</v>
      </c>
      <c r="J94" s="104">
        <f t="shared" si="4"/>
        <v>0</v>
      </c>
      <c r="K94" s="121" t="str">
        <f t="shared" si="5"/>
        <v>00001020112016122210</v>
      </c>
      <c r="L94" s="107" t="s">
        <v>127</v>
      </c>
    </row>
    <row r="95" spans="1:12" s="84" customFormat="1">
      <c r="A95" s="79" t="s">
        <v>128</v>
      </c>
      <c r="B95" s="78" t="s">
        <v>7</v>
      </c>
      <c r="C95" s="124" t="s">
        <v>67</v>
      </c>
      <c r="D95" s="128" t="s">
        <v>94</v>
      </c>
      <c r="E95" s="128" t="s">
        <v>104</v>
      </c>
      <c r="F95" s="128" t="s">
        <v>125</v>
      </c>
      <c r="G95" s="125" t="s">
        <v>129</v>
      </c>
      <c r="H95" s="80">
        <v>40100</v>
      </c>
      <c r="I95" s="81">
        <v>40100</v>
      </c>
      <c r="J95" s="82">
        <f t="shared" si="4"/>
        <v>0</v>
      </c>
      <c r="K95" s="121" t="str">
        <f t="shared" si="5"/>
        <v>00001020112016122212</v>
      </c>
      <c r="L95" s="83" t="str">
        <f>C95 &amp; D95 &amp;E95 &amp; F95 &amp; G95</f>
        <v>00001020112016122212</v>
      </c>
    </row>
    <row r="96" spans="1:12" ht="45">
      <c r="A96" s="100" t="s">
        <v>130</v>
      </c>
      <c r="B96" s="101" t="s">
        <v>7</v>
      </c>
      <c r="C96" s="102" t="s">
        <v>67</v>
      </c>
      <c r="D96" s="127" t="s">
        <v>131</v>
      </c>
      <c r="E96" s="127" t="s">
        <v>92</v>
      </c>
      <c r="F96" s="127" t="s">
        <v>67</v>
      </c>
      <c r="G96" s="131" t="s">
        <v>67</v>
      </c>
      <c r="H96" s="97">
        <v>3491200</v>
      </c>
      <c r="I96" s="103">
        <v>2278282.33</v>
      </c>
      <c r="J96" s="104">
        <f t="shared" si="4"/>
        <v>1212917.67</v>
      </c>
      <c r="K96" s="121" t="str">
        <f t="shared" si="5"/>
        <v>00001040000000000000</v>
      </c>
      <c r="L96" s="107" t="s">
        <v>132</v>
      </c>
    </row>
    <row r="97" spans="1:12" ht="33.75">
      <c r="A97" s="100" t="s">
        <v>96</v>
      </c>
      <c r="B97" s="101" t="s">
        <v>7</v>
      </c>
      <c r="C97" s="102" t="s">
        <v>67</v>
      </c>
      <c r="D97" s="127" t="s">
        <v>131</v>
      </c>
      <c r="E97" s="127" t="s">
        <v>98</v>
      </c>
      <c r="F97" s="127" t="s">
        <v>67</v>
      </c>
      <c r="G97" s="131" t="s">
        <v>67</v>
      </c>
      <c r="H97" s="97">
        <v>3483200</v>
      </c>
      <c r="I97" s="103">
        <v>2278282.33</v>
      </c>
      <c r="J97" s="104">
        <f t="shared" si="4"/>
        <v>1204917.67</v>
      </c>
      <c r="K97" s="121" t="str">
        <f t="shared" si="5"/>
        <v>00001040100000000000</v>
      </c>
      <c r="L97" s="107" t="s">
        <v>133</v>
      </c>
    </row>
    <row r="98" spans="1:12" ht="45">
      <c r="A98" s="100" t="s">
        <v>101</v>
      </c>
      <c r="B98" s="101" t="s">
        <v>7</v>
      </c>
      <c r="C98" s="102" t="s">
        <v>67</v>
      </c>
      <c r="D98" s="127" t="s">
        <v>131</v>
      </c>
      <c r="E98" s="127" t="s">
        <v>99</v>
      </c>
      <c r="F98" s="127" t="s">
        <v>67</v>
      </c>
      <c r="G98" s="131" t="s">
        <v>67</v>
      </c>
      <c r="H98" s="97">
        <v>3483200</v>
      </c>
      <c r="I98" s="103">
        <v>2278282.33</v>
      </c>
      <c r="J98" s="104">
        <f t="shared" si="4"/>
        <v>1204917.67</v>
      </c>
      <c r="K98" s="121" t="str">
        <f t="shared" si="5"/>
        <v>00001040110000000000</v>
      </c>
      <c r="L98" s="107" t="s">
        <v>134</v>
      </c>
    </row>
    <row r="99" spans="1:12" ht="33.75">
      <c r="A99" s="100" t="s">
        <v>137</v>
      </c>
      <c r="B99" s="101" t="s">
        <v>7</v>
      </c>
      <c r="C99" s="102" t="s">
        <v>67</v>
      </c>
      <c r="D99" s="127" t="s">
        <v>131</v>
      </c>
      <c r="E99" s="127" t="s">
        <v>135</v>
      </c>
      <c r="F99" s="127" t="s">
        <v>67</v>
      </c>
      <c r="G99" s="131" t="s">
        <v>67</v>
      </c>
      <c r="H99" s="97">
        <v>3483200</v>
      </c>
      <c r="I99" s="103">
        <v>2278282.33</v>
      </c>
      <c r="J99" s="104">
        <f t="shared" si="4"/>
        <v>1204917.67</v>
      </c>
      <c r="K99" s="121" t="str">
        <f t="shared" si="5"/>
        <v>00001040112017000000</v>
      </c>
      <c r="L99" s="107" t="s">
        <v>136</v>
      </c>
    </row>
    <row r="100" spans="1:12" ht="56.25">
      <c r="A100" s="100" t="s">
        <v>105</v>
      </c>
      <c r="B100" s="101" t="s">
        <v>7</v>
      </c>
      <c r="C100" s="102" t="s">
        <v>67</v>
      </c>
      <c r="D100" s="127" t="s">
        <v>131</v>
      </c>
      <c r="E100" s="127" t="s">
        <v>135</v>
      </c>
      <c r="F100" s="127" t="s">
        <v>107</v>
      </c>
      <c r="G100" s="131" t="s">
        <v>67</v>
      </c>
      <c r="H100" s="97">
        <v>2485750</v>
      </c>
      <c r="I100" s="103">
        <v>1656365.87</v>
      </c>
      <c r="J100" s="104">
        <f t="shared" si="4"/>
        <v>829384.13</v>
      </c>
      <c r="K100" s="121" t="str">
        <f t="shared" si="5"/>
        <v>00001040112017100000</v>
      </c>
      <c r="L100" s="107" t="s">
        <v>138</v>
      </c>
    </row>
    <row r="101" spans="1:12" ht="22.5">
      <c r="A101" s="100" t="s">
        <v>108</v>
      </c>
      <c r="B101" s="101" t="s">
        <v>7</v>
      </c>
      <c r="C101" s="102" t="s">
        <v>67</v>
      </c>
      <c r="D101" s="127" t="s">
        <v>131</v>
      </c>
      <c r="E101" s="127" t="s">
        <v>135</v>
      </c>
      <c r="F101" s="127" t="s">
        <v>110</v>
      </c>
      <c r="G101" s="131" t="s">
        <v>67</v>
      </c>
      <c r="H101" s="97">
        <v>2485750</v>
      </c>
      <c r="I101" s="103">
        <v>1656365.87</v>
      </c>
      <c r="J101" s="104">
        <f t="shared" si="4"/>
        <v>829384.13</v>
      </c>
      <c r="K101" s="121" t="str">
        <f t="shared" si="5"/>
        <v>00001040112017120000</v>
      </c>
      <c r="L101" s="107" t="s">
        <v>139</v>
      </c>
    </row>
    <row r="102" spans="1:12" ht="33.75">
      <c r="A102" s="100" t="s">
        <v>111</v>
      </c>
      <c r="B102" s="101" t="s">
        <v>7</v>
      </c>
      <c r="C102" s="102" t="s">
        <v>67</v>
      </c>
      <c r="D102" s="127" t="s">
        <v>131</v>
      </c>
      <c r="E102" s="127" t="s">
        <v>135</v>
      </c>
      <c r="F102" s="127" t="s">
        <v>113</v>
      </c>
      <c r="G102" s="131" t="s">
        <v>67</v>
      </c>
      <c r="H102" s="97">
        <v>2325350</v>
      </c>
      <c r="I102" s="103">
        <v>1536065.87</v>
      </c>
      <c r="J102" s="104">
        <f t="shared" si="4"/>
        <v>789284.13</v>
      </c>
      <c r="K102" s="121" t="str">
        <f t="shared" si="5"/>
        <v>00001040112017121000</v>
      </c>
      <c r="L102" s="107" t="s">
        <v>140</v>
      </c>
    </row>
    <row r="103" spans="1:12">
      <c r="A103" s="100" t="s">
        <v>115</v>
      </c>
      <c r="B103" s="101" t="s">
        <v>7</v>
      </c>
      <c r="C103" s="102" t="s">
        <v>67</v>
      </c>
      <c r="D103" s="127" t="s">
        <v>131</v>
      </c>
      <c r="E103" s="127" t="s">
        <v>135</v>
      </c>
      <c r="F103" s="127" t="s">
        <v>113</v>
      </c>
      <c r="G103" s="131" t="s">
        <v>7</v>
      </c>
      <c r="H103" s="97">
        <v>2325350</v>
      </c>
      <c r="I103" s="103">
        <v>1536065.87</v>
      </c>
      <c r="J103" s="104">
        <f t="shared" si="4"/>
        <v>789284.13</v>
      </c>
      <c r="K103" s="121" t="str">
        <f t="shared" si="5"/>
        <v>00001040112017121200</v>
      </c>
      <c r="L103" s="107" t="s">
        <v>141</v>
      </c>
    </row>
    <row r="104" spans="1:12">
      <c r="A104" s="100" t="s">
        <v>116</v>
      </c>
      <c r="B104" s="101" t="s">
        <v>7</v>
      </c>
      <c r="C104" s="102" t="s">
        <v>67</v>
      </c>
      <c r="D104" s="127" t="s">
        <v>131</v>
      </c>
      <c r="E104" s="127" t="s">
        <v>135</v>
      </c>
      <c r="F104" s="127" t="s">
        <v>113</v>
      </c>
      <c r="G104" s="131" t="s">
        <v>117</v>
      </c>
      <c r="H104" s="97">
        <v>2325350</v>
      </c>
      <c r="I104" s="103">
        <v>1536065.87</v>
      </c>
      <c r="J104" s="104">
        <f t="shared" si="4"/>
        <v>789284.13</v>
      </c>
      <c r="K104" s="121" t="str">
        <f t="shared" si="5"/>
        <v>00001040112017121210</v>
      </c>
      <c r="L104" s="107" t="s">
        <v>142</v>
      </c>
    </row>
    <row r="105" spans="1:12" s="84" customFormat="1">
      <c r="A105" s="79" t="s">
        <v>119</v>
      </c>
      <c r="B105" s="78" t="s">
        <v>7</v>
      </c>
      <c r="C105" s="124" t="s">
        <v>67</v>
      </c>
      <c r="D105" s="128" t="s">
        <v>131</v>
      </c>
      <c r="E105" s="128" t="s">
        <v>135</v>
      </c>
      <c r="F105" s="128" t="s">
        <v>113</v>
      </c>
      <c r="G105" s="125" t="s">
        <v>120</v>
      </c>
      <c r="H105" s="80">
        <v>1785350</v>
      </c>
      <c r="I105" s="81">
        <v>1208410.69</v>
      </c>
      <c r="J105" s="82">
        <f t="shared" si="4"/>
        <v>576939.31000000006</v>
      </c>
      <c r="K105" s="121" t="str">
        <f t="shared" si="5"/>
        <v>00001040112017121211</v>
      </c>
      <c r="L105" s="83" t="str">
        <f>C105 &amp; D105 &amp;E105 &amp; F105 &amp; G105</f>
        <v>00001040112017121211</v>
      </c>
    </row>
    <row r="106" spans="1:12" s="84" customFormat="1">
      <c r="A106" s="79" t="s">
        <v>121</v>
      </c>
      <c r="B106" s="78" t="s">
        <v>7</v>
      </c>
      <c r="C106" s="124" t="s">
        <v>67</v>
      </c>
      <c r="D106" s="128" t="s">
        <v>131</v>
      </c>
      <c r="E106" s="128" t="s">
        <v>135</v>
      </c>
      <c r="F106" s="128" t="s">
        <v>113</v>
      </c>
      <c r="G106" s="125" t="s">
        <v>122</v>
      </c>
      <c r="H106" s="80">
        <v>540000</v>
      </c>
      <c r="I106" s="81">
        <v>327655.18</v>
      </c>
      <c r="J106" s="82">
        <f t="shared" si="4"/>
        <v>212344.82</v>
      </c>
      <c r="K106" s="121" t="str">
        <f t="shared" si="5"/>
        <v>00001040112017121213</v>
      </c>
      <c r="L106" s="83" t="str">
        <f>C106 &amp; D106 &amp;E106 &amp; F106 &amp; G106</f>
        <v>00001040112017121213</v>
      </c>
    </row>
    <row r="107" spans="1:12" ht="33.75">
      <c r="A107" s="100" t="s">
        <v>123</v>
      </c>
      <c r="B107" s="101" t="s">
        <v>7</v>
      </c>
      <c r="C107" s="102" t="s">
        <v>67</v>
      </c>
      <c r="D107" s="127" t="s">
        <v>131</v>
      </c>
      <c r="E107" s="127" t="s">
        <v>135</v>
      </c>
      <c r="F107" s="127" t="s">
        <v>125</v>
      </c>
      <c r="G107" s="131" t="s">
        <v>67</v>
      </c>
      <c r="H107" s="97">
        <v>160400</v>
      </c>
      <c r="I107" s="103">
        <v>120300</v>
      </c>
      <c r="J107" s="104">
        <f t="shared" si="4"/>
        <v>40100</v>
      </c>
      <c r="K107" s="121" t="str">
        <f t="shared" si="5"/>
        <v>00001040112017122000</v>
      </c>
      <c r="L107" s="107" t="s">
        <v>143</v>
      </c>
    </row>
    <row r="108" spans="1:12">
      <c r="A108" s="100" t="s">
        <v>115</v>
      </c>
      <c r="B108" s="101" t="s">
        <v>7</v>
      </c>
      <c r="C108" s="102" t="s">
        <v>67</v>
      </c>
      <c r="D108" s="127" t="s">
        <v>131</v>
      </c>
      <c r="E108" s="127" t="s">
        <v>135</v>
      </c>
      <c r="F108" s="127" t="s">
        <v>125</v>
      </c>
      <c r="G108" s="131" t="s">
        <v>7</v>
      </c>
      <c r="H108" s="97">
        <v>160400</v>
      </c>
      <c r="I108" s="103">
        <v>120300</v>
      </c>
      <c r="J108" s="104">
        <f t="shared" si="4"/>
        <v>40100</v>
      </c>
      <c r="K108" s="121" t="str">
        <f t="shared" si="5"/>
        <v>00001040112017122200</v>
      </c>
      <c r="L108" s="107" t="s">
        <v>144</v>
      </c>
    </row>
    <row r="109" spans="1:12">
      <c r="A109" s="100" t="s">
        <v>116</v>
      </c>
      <c r="B109" s="101" t="s">
        <v>7</v>
      </c>
      <c r="C109" s="102" t="s">
        <v>67</v>
      </c>
      <c r="D109" s="127" t="s">
        <v>131</v>
      </c>
      <c r="E109" s="127" t="s">
        <v>135</v>
      </c>
      <c r="F109" s="127" t="s">
        <v>125</v>
      </c>
      <c r="G109" s="131" t="s">
        <v>117</v>
      </c>
      <c r="H109" s="97">
        <v>160400</v>
      </c>
      <c r="I109" s="103">
        <v>120300</v>
      </c>
      <c r="J109" s="104">
        <f t="shared" si="4"/>
        <v>40100</v>
      </c>
      <c r="K109" s="121" t="str">
        <f t="shared" si="5"/>
        <v>00001040112017122210</v>
      </c>
      <c r="L109" s="107" t="s">
        <v>145</v>
      </c>
    </row>
    <row r="110" spans="1:12" s="84" customFormat="1">
      <c r="A110" s="79" t="s">
        <v>128</v>
      </c>
      <c r="B110" s="78" t="s">
        <v>7</v>
      </c>
      <c r="C110" s="124" t="s">
        <v>67</v>
      </c>
      <c r="D110" s="128" t="s">
        <v>131</v>
      </c>
      <c r="E110" s="128" t="s">
        <v>135</v>
      </c>
      <c r="F110" s="128" t="s">
        <v>125</v>
      </c>
      <c r="G110" s="125" t="s">
        <v>129</v>
      </c>
      <c r="H110" s="80">
        <v>160400</v>
      </c>
      <c r="I110" s="81">
        <v>120300</v>
      </c>
      <c r="J110" s="82">
        <f t="shared" si="4"/>
        <v>40100</v>
      </c>
      <c r="K110" s="121" t="str">
        <f t="shared" si="5"/>
        <v>00001040112017122212</v>
      </c>
      <c r="L110" s="83" t="str">
        <f>C110 &amp; D110 &amp;E110 &amp; F110 &amp; G110</f>
        <v>00001040112017122212</v>
      </c>
    </row>
    <row r="111" spans="1:12" ht="22.5">
      <c r="A111" s="100" t="s">
        <v>146</v>
      </c>
      <c r="B111" s="101" t="s">
        <v>7</v>
      </c>
      <c r="C111" s="102" t="s">
        <v>67</v>
      </c>
      <c r="D111" s="127" t="s">
        <v>131</v>
      </c>
      <c r="E111" s="127" t="s">
        <v>135</v>
      </c>
      <c r="F111" s="127" t="s">
        <v>7</v>
      </c>
      <c r="G111" s="131" t="s">
        <v>67</v>
      </c>
      <c r="H111" s="97">
        <v>850000</v>
      </c>
      <c r="I111" s="103">
        <v>501922.78</v>
      </c>
      <c r="J111" s="104">
        <f t="shared" si="4"/>
        <v>348077.22</v>
      </c>
      <c r="K111" s="121" t="str">
        <f t="shared" si="5"/>
        <v>00001040112017200000</v>
      </c>
      <c r="L111" s="107" t="s">
        <v>147</v>
      </c>
    </row>
    <row r="112" spans="1:12" ht="22.5">
      <c r="A112" s="100" t="s">
        <v>149</v>
      </c>
      <c r="B112" s="101" t="s">
        <v>7</v>
      </c>
      <c r="C112" s="102" t="s">
        <v>67</v>
      </c>
      <c r="D112" s="127" t="s">
        <v>131</v>
      </c>
      <c r="E112" s="127" t="s">
        <v>135</v>
      </c>
      <c r="F112" s="127" t="s">
        <v>150</v>
      </c>
      <c r="G112" s="131" t="s">
        <v>67</v>
      </c>
      <c r="H112" s="97">
        <v>850000</v>
      </c>
      <c r="I112" s="103">
        <v>501922.78</v>
      </c>
      <c r="J112" s="104">
        <f t="shared" si="4"/>
        <v>348077.22</v>
      </c>
      <c r="K112" s="121" t="str">
        <f t="shared" si="5"/>
        <v>00001040112017240000</v>
      </c>
      <c r="L112" s="107" t="s">
        <v>148</v>
      </c>
    </row>
    <row r="113" spans="1:12" ht="22.5">
      <c r="A113" s="100" t="s">
        <v>151</v>
      </c>
      <c r="B113" s="101" t="s">
        <v>7</v>
      </c>
      <c r="C113" s="102" t="s">
        <v>67</v>
      </c>
      <c r="D113" s="127" t="s">
        <v>131</v>
      </c>
      <c r="E113" s="127" t="s">
        <v>135</v>
      </c>
      <c r="F113" s="127" t="s">
        <v>153</v>
      </c>
      <c r="G113" s="131" t="s">
        <v>67</v>
      </c>
      <c r="H113" s="97">
        <v>180000</v>
      </c>
      <c r="I113" s="103">
        <v>93815.39</v>
      </c>
      <c r="J113" s="104">
        <f t="shared" si="4"/>
        <v>86184.61</v>
      </c>
      <c r="K113" s="121" t="str">
        <f t="shared" si="5"/>
        <v>00001040112017242000</v>
      </c>
      <c r="L113" s="107" t="s">
        <v>152</v>
      </c>
    </row>
    <row r="114" spans="1:12">
      <c r="A114" s="100" t="s">
        <v>115</v>
      </c>
      <c r="B114" s="101" t="s">
        <v>7</v>
      </c>
      <c r="C114" s="102" t="s">
        <v>67</v>
      </c>
      <c r="D114" s="127" t="s">
        <v>131</v>
      </c>
      <c r="E114" s="127" t="s">
        <v>135</v>
      </c>
      <c r="F114" s="127" t="s">
        <v>153</v>
      </c>
      <c r="G114" s="131" t="s">
        <v>7</v>
      </c>
      <c r="H114" s="97">
        <v>140000</v>
      </c>
      <c r="I114" s="103">
        <v>93815.39</v>
      </c>
      <c r="J114" s="104">
        <f t="shared" si="4"/>
        <v>46184.61</v>
      </c>
      <c r="K114" s="121" t="str">
        <f t="shared" si="5"/>
        <v>00001040112017242200</v>
      </c>
      <c r="L114" s="107" t="s">
        <v>154</v>
      </c>
    </row>
    <row r="115" spans="1:12">
      <c r="A115" s="100" t="s">
        <v>155</v>
      </c>
      <c r="B115" s="101" t="s">
        <v>7</v>
      </c>
      <c r="C115" s="102" t="s">
        <v>67</v>
      </c>
      <c r="D115" s="127" t="s">
        <v>131</v>
      </c>
      <c r="E115" s="127" t="s">
        <v>135</v>
      </c>
      <c r="F115" s="127" t="s">
        <v>153</v>
      </c>
      <c r="G115" s="131" t="s">
        <v>156</v>
      </c>
      <c r="H115" s="97">
        <v>140000</v>
      </c>
      <c r="I115" s="103">
        <v>93815.39</v>
      </c>
      <c r="J115" s="104">
        <f t="shared" si="4"/>
        <v>46184.61</v>
      </c>
      <c r="K115" s="121" t="str">
        <f t="shared" si="5"/>
        <v>00001040112017242220</v>
      </c>
      <c r="L115" s="107" t="s">
        <v>157</v>
      </c>
    </row>
    <row r="116" spans="1:12" s="84" customFormat="1">
      <c r="A116" s="79" t="s">
        <v>158</v>
      </c>
      <c r="B116" s="78" t="s">
        <v>7</v>
      </c>
      <c r="C116" s="124" t="s">
        <v>67</v>
      </c>
      <c r="D116" s="128" t="s">
        <v>131</v>
      </c>
      <c r="E116" s="128" t="s">
        <v>135</v>
      </c>
      <c r="F116" s="128" t="s">
        <v>153</v>
      </c>
      <c r="G116" s="125" t="s">
        <v>159</v>
      </c>
      <c r="H116" s="80">
        <v>50000</v>
      </c>
      <c r="I116" s="81">
        <v>33439.39</v>
      </c>
      <c r="J116" s="82">
        <f t="shared" si="4"/>
        <v>16560.61</v>
      </c>
      <c r="K116" s="121" t="str">
        <f t="shared" si="5"/>
        <v>00001040112017242221</v>
      </c>
      <c r="L116" s="83" t="str">
        <f>C116 &amp; D116 &amp;E116 &amp; F116 &amp; G116</f>
        <v>00001040112017242221</v>
      </c>
    </row>
    <row r="117" spans="1:12" s="84" customFormat="1">
      <c r="A117" s="79" t="s">
        <v>160</v>
      </c>
      <c r="B117" s="78" t="s">
        <v>7</v>
      </c>
      <c r="C117" s="124" t="s">
        <v>67</v>
      </c>
      <c r="D117" s="128" t="s">
        <v>131</v>
      </c>
      <c r="E117" s="128" t="s">
        <v>135</v>
      </c>
      <c r="F117" s="128" t="s">
        <v>153</v>
      </c>
      <c r="G117" s="125" t="s">
        <v>161</v>
      </c>
      <c r="H117" s="80">
        <v>10000</v>
      </c>
      <c r="I117" s="81">
        <v>2610</v>
      </c>
      <c r="J117" s="82">
        <f t="shared" si="4"/>
        <v>7390</v>
      </c>
      <c r="K117" s="121" t="str">
        <f t="shared" si="5"/>
        <v>00001040112017242225</v>
      </c>
      <c r="L117" s="83" t="str">
        <f>C117 &amp; D117 &amp;E117 &amp; F117 &amp; G117</f>
        <v>00001040112017242225</v>
      </c>
    </row>
    <row r="118" spans="1:12" s="84" customFormat="1">
      <c r="A118" s="79" t="s">
        <v>162</v>
      </c>
      <c r="B118" s="78" t="s">
        <v>7</v>
      </c>
      <c r="C118" s="124" t="s">
        <v>67</v>
      </c>
      <c r="D118" s="128" t="s">
        <v>131</v>
      </c>
      <c r="E118" s="128" t="s">
        <v>135</v>
      </c>
      <c r="F118" s="128" t="s">
        <v>153</v>
      </c>
      <c r="G118" s="125" t="s">
        <v>163</v>
      </c>
      <c r="H118" s="80">
        <v>80000</v>
      </c>
      <c r="I118" s="81">
        <v>57766</v>
      </c>
      <c r="J118" s="82">
        <f t="shared" si="4"/>
        <v>22234</v>
      </c>
      <c r="K118" s="121" t="str">
        <f t="shared" si="5"/>
        <v>00001040112017242226</v>
      </c>
      <c r="L118" s="83" t="str">
        <f>C118 &amp; D118 &amp;E118 &amp; F118 &amp; G118</f>
        <v>00001040112017242226</v>
      </c>
    </row>
    <row r="119" spans="1:12">
      <c r="A119" s="100" t="s">
        <v>164</v>
      </c>
      <c r="B119" s="101" t="s">
        <v>7</v>
      </c>
      <c r="C119" s="102" t="s">
        <v>67</v>
      </c>
      <c r="D119" s="127" t="s">
        <v>131</v>
      </c>
      <c r="E119" s="127" t="s">
        <v>135</v>
      </c>
      <c r="F119" s="127" t="s">
        <v>153</v>
      </c>
      <c r="G119" s="131" t="s">
        <v>165</v>
      </c>
      <c r="H119" s="97">
        <v>40000</v>
      </c>
      <c r="I119" s="103"/>
      <c r="J119" s="104">
        <f t="shared" si="4"/>
        <v>40000</v>
      </c>
      <c r="K119" s="121" t="str">
        <f t="shared" si="5"/>
        <v>00001040112017242300</v>
      </c>
      <c r="L119" s="107" t="s">
        <v>166</v>
      </c>
    </row>
    <row r="120" spans="1:12" s="84" customFormat="1">
      <c r="A120" s="79" t="s">
        <v>167</v>
      </c>
      <c r="B120" s="78" t="s">
        <v>7</v>
      </c>
      <c r="C120" s="124" t="s">
        <v>67</v>
      </c>
      <c r="D120" s="128" t="s">
        <v>131</v>
      </c>
      <c r="E120" s="128" t="s">
        <v>135</v>
      </c>
      <c r="F120" s="128" t="s">
        <v>153</v>
      </c>
      <c r="G120" s="125" t="s">
        <v>168</v>
      </c>
      <c r="H120" s="80">
        <v>40000</v>
      </c>
      <c r="I120" s="81"/>
      <c r="J120" s="82">
        <f t="shared" si="4"/>
        <v>40000</v>
      </c>
      <c r="K120" s="121" t="str">
        <f t="shared" si="5"/>
        <v>00001040112017242310</v>
      </c>
      <c r="L120" s="83" t="str">
        <f>C120 &amp; D120 &amp;E120 &amp; F120 &amp; G120</f>
        <v>00001040112017242310</v>
      </c>
    </row>
    <row r="121" spans="1:12" ht="22.5">
      <c r="A121" s="100" t="s">
        <v>169</v>
      </c>
      <c r="B121" s="101" t="s">
        <v>7</v>
      </c>
      <c r="C121" s="102" t="s">
        <v>67</v>
      </c>
      <c r="D121" s="127" t="s">
        <v>131</v>
      </c>
      <c r="E121" s="127" t="s">
        <v>135</v>
      </c>
      <c r="F121" s="127" t="s">
        <v>171</v>
      </c>
      <c r="G121" s="131" t="s">
        <v>67</v>
      </c>
      <c r="H121" s="97">
        <v>670000</v>
      </c>
      <c r="I121" s="103">
        <v>408107.39</v>
      </c>
      <c r="J121" s="104">
        <f t="shared" si="4"/>
        <v>261892.61</v>
      </c>
      <c r="K121" s="121" t="str">
        <f t="shared" si="5"/>
        <v>00001040112017244000</v>
      </c>
      <c r="L121" s="107" t="s">
        <v>170</v>
      </c>
    </row>
    <row r="122" spans="1:12">
      <c r="A122" s="100" t="s">
        <v>115</v>
      </c>
      <c r="B122" s="101" t="s">
        <v>7</v>
      </c>
      <c r="C122" s="102" t="s">
        <v>67</v>
      </c>
      <c r="D122" s="127" t="s">
        <v>131</v>
      </c>
      <c r="E122" s="127" t="s">
        <v>135</v>
      </c>
      <c r="F122" s="127" t="s">
        <v>171</v>
      </c>
      <c r="G122" s="131" t="s">
        <v>7</v>
      </c>
      <c r="H122" s="97">
        <v>537000</v>
      </c>
      <c r="I122" s="103">
        <v>291112.53000000003</v>
      </c>
      <c r="J122" s="104">
        <f t="shared" si="4"/>
        <v>245887.47</v>
      </c>
      <c r="K122" s="121" t="str">
        <f t="shared" si="5"/>
        <v>00001040112017244200</v>
      </c>
      <c r="L122" s="107" t="s">
        <v>172</v>
      </c>
    </row>
    <row r="123" spans="1:12">
      <c r="A123" s="100" t="s">
        <v>155</v>
      </c>
      <c r="B123" s="101" t="s">
        <v>7</v>
      </c>
      <c r="C123" s="102" t="s">
        <v>67</v>
      </c>
      <c r="D123" s="127" t="s">
        <v>131</v>
      </c>
      <c r="E123" s="127" t="s">
        <v>135</v>
      </c>
      <c r="F123" s="127" t="s">
        <v>171</v>
      </c>
      <c r="G123" s="131" t="s">
        <v>156</v>
      </c>
      <c r="H123" s="97">
        <v>537000</v>
      </c>
      <c r="I123" s="103">
        <v>291112.53000000003</v>
      </c>
      <c r="J123" s="104">
        <f t="shared" si="4"/>
        <v>245887.47</v>
      </c>
      <c r="K123" s="121" t="str">
        <f t="shared" si="5"/>
        <v>00001040112017244220</v>
      </c>
      <c r="L123" s="107" t="s">
        <v>173</v>
      </c>
    </row>
    <row r="124" spans="1:12" s="84" customFormat="1">
      <c r="A124" s="79" t="s">
        <v>174</v>
      </c>
      <c r="B124" s="78" t="s">
        <v>7</v>
      </c>
      <c r="C124" s="124" t="s">
        <v>67</v>
      </c>
      <c r="D124" s="128" t="s">
        <v>131</v>
      </c>
      <c r="E124" s="128" t="s">
        <v>135</v>
      </c>
      <c r="F124" s="128" t="s">
        <v>171</v>
      </c>
      <c r="G124" s="125" t="s">
        <v>175</v>
      </c>
      <c r="H124" s="80">
        <v>2000</v>
      </c>
      <c r="I124" s="81"/>
      <c r="J124" s="82">
        <f t="shared" si="4"/>
        <v>2000</v>
      </c>
      <c r="K124" s="121" t="str">
        <f t="shared" si="5"/>
        <v>00001040112017244222</v>
      </c>
      <c r="L124" s="83" t="str">
        <f>C124 &amp; D124 &amp;E124 &amp; F124 &amp; G124</f>
        <v>00001040112017244222</v>
      </c>
    </row>
    <row r="125" spans="1:12" s="84" customFormat="1">
      <c r="A125" s="79" t="s">
        <v>176</v>
      </c>
      <c r="B125" s="78" t="s">
        <v>7</v>
      </c>
      <c r="C125" s="124" t="s">
        <v>67</v>
      </c>
      <c r="D125" s="128" t="s">
        <v>131</v>
      </c>
      <c r="E125" s="128" t="s">
        <v>135</v>
      </c>
      <c r="F125" s="128" t="s">
        <v>171</v>
      </c>
      <c r="G125" s="125" t="s">
        <v>177</v>
      </c>
      <c r="H125" s="80">
        <v>400000</v>
      </c>
      <c r="I125" s="81">
        <v>207844.73</v>
      </c>
      <c r="J125" s="82">
        <f t="shared" si="4"/>
        <v>192155.27</v>
      </c>
      <c r="K125" s="121" t="str">
        <f t="shared" si="5"/>
        <v>00001040112017244223</v>
      </c>
      <c r="L125" s="83" t="str">
        <f>C125 &amp; D125 &amp;E125 &amp; F125 &amp; G125</f>
        <v>00001040112017244223</v>
      </c>
    </row>
    <row r="126" spans="1:12" s="84" customFormat="1">
      <c r="A126" s="79" t="s">
        <v>160</v>
      </c>
      <c r="B126" s="78" t="s">
        <v>7</v>
      </c>
      <c r="C126" s="124" t="s">
        <v>67</v>
      </c>
      <c r="D126" s="128" t="s">
        <v>131</v>
      </c>
      <c r="E126" s="128" t="s">
        <v>135</v>
      </c>
      <c r="F126" s="128" t="s">
        <v>171</v>
      </c>
      <c r="G126" s="125" t="s">
        <v>161</v>
      </c>
      <c r="H126" s="80">
        <v>15000</v>
      </c>
      <c r="I126" s="81">
        <v>15609.5</v>
      </c>
      <c r="J126" s="82">
        <f t="shared" si="4"/>
        <v>-609.5</v>
      </c>
      <c r="K126" s="121" t="str">
        <f t="shared" si="5"/>
        <v>00001040112017244225</v>
      </c>
      <c r="L126" s="83" t="str">
        <f>C126 &amp; D126 &amp;E126 &amp; F126 &amp; G126</f>
        <v>00001040112017244225</v>
      </c>
    </row>
    <row r="127" spans="1:12" s="84" customFormat="1">
      <c r="A127" s="79" t="s">
        <v>162</v>
      </c>
      <c r="B127" s="78" t="s">
        <v>7</v>
      </c>
      <c r="C127" s="124" t="s">
        <v>67</v>
      </c>
      <c r="D127" s="128" t="s">
        <v>131</v>
      </c>
      <c r="E127" s="128" t="s">
        <v>135</v>
      </c>
      <c r="F127" s="128" t="s">
        <v>171</v>
      </c>
      <c r="G127" s="125" t="s">
        <v>163</v>
      </c>
      <c r="H127" s="80">
        <v>120000</v>
      </c>
      <c r="I127" s="81">
        <v>67658.3</v>
      </c>
      <c r="J127" s="82">
        <f t="shared" si="4"/>
        <v>52341.7</v>
      </c>
      <c r="K127" s="121" t="str">
        <f t="shared" si="5"/>
        <v>00001040112017244226</v>
      </c>
      <c r="L127" s="83" t="str">
        <f>C127 &amp; D127 &amp;E127 &amp; F127 &amp; G127</f>
        <v>00001040112017244226</v>
      </c>
    </row>
    <row r="128" spans="1:12">
      <c r="A128" s="100" t="s">
        <v>164</v>
      </c>
      <c r="B128" s="101" t="s">
        <v>7</v>
      </c>
      <c r="C128" s="102" t="s">
        <v>67</v>
      </c>
      <c r="D128" s="127" t="s">
        <v>131</v>
      </c>
      <c r="E128" s="127" t="s">
        <v>135</v>
      </c>
      <c r="F128" s="127" t="s">
        <v>171</v>
      </c>
      <c r="G128" s="131" t="s">
        <v>165</v>
      </c>
      <c r="H128" s="97">
        <v>133000</v>
      </c>
      <c r="I128" s="103">
        <v>116994.86</v>
      </c>
      <c r="J128" s="104">
        <f t="shared" si="4"/>
        <v>16005.14</v>
      </c>
      <c r="K128" s="121" t="str">
        <f t="shared" si="5"/>
        <v>00001040112017244300</v>
      </c>
      <c r="L128" s="107" t="s">
        <v>178</v>
      </c>
    </row>
    <row r="129" spans="1:12" s="84" customFormat="1">
      <c r="A129" s="79" t="s">
        <v>179</v>
      </c>
      <c r="B129" s="78" t="s">
        <v>7</v>
      </c>
      <c r="C129" s="124" t="s">
        <v>67</v>
      </c>
      <c r="D129" s="128" t="s">
        <v>131</v>
      </c>
      <c r="E129" s="128" t="s">
        <v>135</v>
      </c>
      <c r="F129" s="128" t="s">
        <v>171</v>
      </c>
      <c r="G129" s="125" t="s">
        <v>180</v>
      </c>
      <c r="H129" s="80">
        <v>133000</v>
      </c>
      <c r="I129" s="81">
        <v>116994.86</v>
      </c>
      <c r="J129" s="82">
        <f t="shared" si="4"/>
        <v>16005.14</v>
      </c>
      <c r="K129" s="121" t="str">
        <f t="shared" si="5"/>
        <v>00001040112017244340</v>
      </c>
      <c r="L129" s="83" t="str">
        <f>C129 &amp; D129 &amp;E129 &amp; F129 &amp; G129</f>
        <v>00001040112017244340</v>
      </c>
    </row>
    <row r="130" spans="1:12">
      <c r="A130" s="100" t="s">
        <v>181</v>
      </c>
      <c r="B130" s="101" t="s">
        <v>7</v>
      </c>
      <c r="C130" s="102" t="s">
        <v>67</v>
      </c>
      <c r="D130" s="127" t="s">
        <v>131</v>
      </c>
      <c r="E130" s="127" t="s">
        <v>135</v>
      </c>
      <c r="F130" s="127" t="s">
        <v>165</v>
      </c>
      <c r="G130" s="131" t="s">
        <v>67</v>
      </c>
      <c r="H130" s="97">
        <v>97450</v>
      </c>
      <c r="I130" s="103">
        <v>97441.29</v>
      </c>
      <c r="J130" s="104">
        <f t="shared" si="4"/>
        <v>8.7100000000000009</v>
      </c>
      <c r="K130" s="121" t="str">
        <f t="shared" si="5"/>
        <v>00001040112017300000</v>
      </c>
      <c r="L130" s="107" t="s">
        <v>182</v>
      </c>
    </row>
    <row r="131" spans="1:12" ht="22.5">
      <c r="A131" s="100" t="s">
        <v>183</v>
      </c>
      <c r="B131" s="101" t="s">
        <v>7</v>
      </c>
      <c r="C131" s="102" t="s">
        <v>67</v>
      </c>
      <c r="D131" s="127" t="s">
        <v>131</v>
      </c>
      <c r="E131" s="127" t="s">
        <v>135</v>
      </c>
      <c r="F131" s="127" t="s">
        <v>185</v>
      </c>
      <c r="G131" s="131" t="s">
        <v>67</v>
      </c>
      <c r="H131" s="97">
        <v>97450</v>
      </c>
      <c r="I131" s="103">
        <v>97441.29</v>
      </c>
      <c r="J131" s="104">
        <f t="shared" si="4"/>
        <v>8.7100000000000009</v>
      </c>
      <c r="K131" s="121" t="str">
        <f t="shared" si="5"/>
        <v>00001040112017320000</v>
      </c>
      <c r="L131" s="107" t="s">
        <v>184</v>
      </c>
    </row>
    <row r="132" spans="1:12" ht="22.5">
      <c r="A132" s="100" t="s">
        <v>186</v>
      </c>
      <c r="B132" s="101" t="s">
        <v>7</v>
      </c>
      <c r="C132" s="102" t="s">
        <v>67</v>
      </c>
      <c r="D132" s="127" t="s">
        <v>131</v>
      </c>
      <c r="E132" s="127" t="s">
        <v>135</v>
      </c>
      <c r="F132" s="127" t="s">
        <v>188</v>
      </c>
      <c r="G132" s="131" t="s">
        <v>67</v>
      </c>
      <c r="H132" s="97">
        <v>97450</v>
      </c>
      <c r="I132" s="103">
        <v>97441.29</v>
      </c>
      <c r="J132" s="104">
        <f t="shared" si="4"/>
        <v>8.7100000000000009</v>
      </c>
      <c r="K132" s="121" t="str">
        <f t="shared" si="5"/>
        <v>00001040112017321000</v>
      </c>
      <c r="L132" s="107" t="s">
        <v>187</v>
      </c>
    </row>
    <row r="133" spans="1:12">
      <c r="A133" s="100" t="s">
        <v>115</v>
      </c>
      <c r="B133" s="101" t="s">
        <v>7</v>
      </c>
      <c r="C133" s="102" t="s">
        <v>67</v>
      </c>
      <c r="D133" s="127" t="s">
        <v>131</v>
      </c>
      <c r="E133" s="127" t="s">
        <v>135</v>
      </c>
      <c r="F133" s="127" t="s">
        <v>188</v>
      </c>
      <c r="G133" s="131" t="s">
        <v>7</v>
      </c>
      <c r="H133" s="97">
        <v>97450</v>
      </c>
      <c r="I133" s="103">
        <v>97441.29</v>
      </c>
      <c r="J133" s="104">
        <f t="shared" si="4"/>
        <v>8.7100000000000009</v>
      </c>
      <c r="K133" s="121" t="str">
        <f t="shared" si="5"/>
        <v>00001040112017321200</v>
      </c>
      <c r="L133" s="107" t="s">
        <v>189</v>
      </c>
    </row>
    <row r="134" spans="1:12">
      <c r="A134" s="100" t="s">
        <v>190</v>
      </c>
      <c r="B134" s="101" t="s">
        <v>7</v>
      </c>
      <c r="C134" s="102" t="s">
        <v>67</v>
      </c>
      <c r="D134" s="127" t="s">
        <v>131</v>
      </c>
      <c r="E134" s="127" t="s">
        <v>135</v>
      </c>
      <c r="F134" s="127" t="s">
        <v>188</v>
      </c>
      <c r="G134" s="131" t="s">
        <v>191</v>
      </c>
      <c r="H134" s="97">
        <v>97450</v>
      </c>
      <c r="I134" s="103">
        <v>97441.29</v>
      </c>
      <c r="J134" s="104">
        <f t="shared" si="4"/>
        <v>8.7100000000000009</v>
      </c>
      <c r="K134" s="121" t="str">
        <f t="shared" si="5"/>
        <v>00001040112017321260</v>
      </c>
      <c r="L134" s="107" t="s">
        <v>192</v>
      </c>
    </row>
    <row r="135" spans="1:12" s="84" customFormat="1">
      <c r="A135" s="79" t="s">
        <v>193</v>
      </c>
      <c r="B135" s="78" t="s">
        <v>7</v>
      </c>
      <c r="C135" s="124" t="s">
        <v>67</v>
      </c>
      <c r="D135" s="128" t="s">
        <v>131</v>
      </c>
      <c r="E135" s="128" t="s">
        <v>135</v>
      </c>
      <c r="F135" s="128" t="s">
        <v>188</v>
      </c>
      <c r="G135" s="125" t="s">
        <v>194</v>
      </c>
      <c r="H135" s="80">
        <v>97450</v>
      </c>
      <c r="I135" s="81">
        <v>97441.29</v>
      </c>
      <c r="J135" s="82">
        <f t="shared" si="4"/>
        <v>8.7100000000000009</v>
      </c>
      <c r="K135" s="121" t="str">
        <f t="shared" si="5"/>
        <v>00001040112017321262</v>
      </c>
      <c r="L135" s="83" t="str">
        <f>C135 &amp; D135 &amp;E135 &amp; F135 &amp; G135</f>
        <v>00001040112017321262</v>
      </c>
    </row>
    <row r="136" spans="1:12">
      <c r="A136" s="100" t="s">
        <v>195</v>
      </c>
      <c r="B136" s="101" t="s">
        <v>7</v>
      </c>
      <c r="C136" s="102" t="s">
        <v>67</v>
      </c>
      <c r="D136" s="127" t="s">
        <v>131</v>
      </c>
      <c r="E136" s="127" t="s">
        <v>135</v>
      </c>
      <c r="F136" s="127" t="s">
        <v>197</v>
      </c>
      <c r="G136" s="131" t="s">
        <v>67</v>
      </c>
      <c r="H136" s="97">
        <v>50000</v>
      </c>
      <c r="I136" s="103">
        <v>22552.39</v>
      </c>
      <c r="J136" s="104">
        <f t="shared" si="4"/>
        <v>27447.61</v>
      </c>
      <c r="K136" s="121" t="str">
        <f t="shared" si="5"/>
        <v>00001040112017800000</v>
      </c>
      <c r="L136" s="107" t="s">
        <v>196</v>
      </c>
    </row>
    <row r="137" spans="1:12">
      <c r="A137" s="100" t="s">
        <v>198</v>
      </c>
      <c r="B137" s="101" t="s">
        <v>7</v>
      </c>
      <c r="C137" s="102" t="s">
        <v>67</v>
      </c>
      <c r="D137" s="127" t="s">
        <v>131</v>
      </c>
      <c r="E137" s="127" t="s">
        <v>135</v>
      </c>
      <c r="F137" s="127" t="s">
        <v>200</v>
      </c>
      <c r="G137" s="131" t="s">
        <v>67</v>
      </c>
      <c r="H137" s="97">
        <v>50000</v>
      </c>
      <c r="I137" s="103">
        <v>22552.39</v>
      </c>
      <c r="J137" s="104">
        <f t="shared" si="4"/>
        <v>27447.61</v>
      </c>
      <c r="K137" s="121" t="str">
        <f t="shared" si="5"/>
        <v>00001040112017850000</v>
      </c>
      <c r="L137" s="107" t="s">
        <v>199</v>
      </c>
    </row>
    <row r="138" spans="1:12" ht="22.5">
      <c r="A138" s="100" t="s">
        <v>201</v>
      </c>
      <c r="B138" s="101" t="s">
        <v>7</v>
      </c>
      <c r="C138" s="102" t="s">
        <v>67</v>
      </c>
      <c r="D138" s="127" t="s">
        <v>131</v>
      </c>
      <c r="E138" s="127" t="s">
        <v>135</v>
      </c>
      <c r="F138" s="127" t="s">
        <v>203</v>
      </c>
      <c r="G138" s="131" t="s">
        <v>67</v>
      </c>
      <c r="H138" s="97">
        <v>25000</v>
      </c>
      <c r="I138" s="103">
        <v>9996</v>
      </c>
      <c r="J138" s="104">
        <f t="shared" si="4"/>
        <v>15004</v>
      </c>
      <c r="K138" s="121" t="str">
        <f t="shared" si="5"/>
        <v>00001040112017851000</v>
      </c>
      <c r="L138" s="107" t="s">
        <v>202</v>
      </c>
    </row>
    <row r="139" spans="1:12">
      <c r="A139" s="100" t="s">
        <v>115</v>
      </c>
      <c r="B139" s="101" t="s">
        <v>7</v>
      </c>
      <c r="C139" s="102" t="s">
        <v>67</v>
      </c>
      <c r="D139" s="127" t="s">
        <v>131</v>
      </c>
      <c r="E139" s="127" t="s">
        <v>135</v>
      </c>
      <c r="F139" s="127" t="s">
        <v>203</v>
      </c>
      <c r="G139" s="131" t="s">
        <v>7</v>
      </c>
      <c r="H139" s="97">
        <v>25000</v>
      </c>
      <c r="I139" s="103">
        <v>9996</v>
      </c>
      <c r="J139" s="104">
        <f t="shared" si="4"/>
        <v>15004</v>
      </c>
      <c r="K139" s="121" t="str">
        <f t="shared" si="5"/>
        <v>00001040112017851200</v>
      </c>
      <c r="L139" s="107" t="s">
        <v>204</v>
      </c>
    </row>
    <row r="140" spans="1:12" s="84" customFormat="1">
      <c r="A140" s="79" t="s">
        <v>205</v>
      </c>
      <c r="B140" s="78" t="s">
        <v>7</v>
      </c>
      <c r="C140" s="124" t="s">
        <v>67</v>
      </c>
      <c r="D140" s="128" t="s">
        <v>131</v>
      </c>
      <c r="E140" s="128" t="s">
        <v>135</v>
      </c>
      <c r="F140" s="128" t="s">
        <v>203</v>
      </c>
      <c r="G140" s="125" t="s">
        <v>206</v>
      </c>
      <c r="H140" s="80">
        <v>25000</v>
      </c>
      <c r="I140" s="81">
        <v>9996</v>
      </c>
      <c r="J140" s="82">
        <f t="shared" si="4"/>
        <v>15004</v>
      </c>
      <c r="K140" s="121" t="str">
        <f t="shared" si="5"/>
        <v>00001040112017851290</v>
      </c>
      <c r="L140" s="83" t="str">
        <f>C140 &amp; D140 &amp;E140 &amp; F140 &amp; G140</f>
        <v>00001040112017851290</v>
      </c>
    </row>
    <row r="141" spans="1:12">
      <c r="A141" s="100" t="s">
        <v>207</v>
      </c>
      <c r="B141" s="101" t="s">
        <v>7</v>
      </c>
      <c r="C141" s="102" t="s">
        <v>67</v>
      </c>
      <c r="D141" s="127" t="s">
        <v>131</v>
      </c>
      <c r="E141" s="127" t="s">
        <v>135</v>
      </c>
      <c r="F141" s="127" t="s">
        <v>209</v>
      </c>
      <c r="G141" s="131" t="s">
        <v>67</v>
      </c>
      <c r="H141" s="97">
        <v>25000</v>
      </c>
      <c r="I141" s="103">
        <v>12556.39</v>
      </c>
      <c r="J141" s="104">
        <f t="shared" si="4"/>
        <v>12443.61</v>
      </c>
      <c r="K141" s="121" t="str">
        <f t="shared" si="5"/>
        <v>00001040112017852000</v>
      </c>
      <c r="L141" s="107" t="s">
        <v>208</v>
      </c>
    </row>
    <row r="142" spans="1:12">
      <c r="A142" s="100" t="s">
        <v>115</v>
      </c>
      <c r="B142" s="101" t="s">
        <v>7</v>
      </c>
      <c r="C142" s="102" t="s">
        <v>67</v>
      </c>
      <c r="D142" s="127" t="s">
        <v>131</v>
      </c>
      <c r="E142" s="127" t="s">
        <v>135</v>
      </c>
      <c r="F142" s="127" t="s">
        <v>209</v>
      </c>
      <c r="G142" s="131" t="s">
        <v>7</v>
      </c>
      <c r="H142" s="97">
        <v>25000</v>
      </c>
      <c r="I142" s="103">
        <v>12556.39</v>
      </c>
      <c r="J142" s="104">
        <f t="shared" si="4"/>
        <v>12443.61</v>
      </c>
      <c r="K142" s="121" t="str">
        <f t="shared" si="5"/>
        <v>00001040112017852200</v>
      </c>
      <c r="L142" s="107" t="s">
        <v>210</v>
      </c>
    </row>
    <row r="143" spans="1:12" s="84" customFormat="1">
      <c r="A143" s="79" t="s">
        <v>205</v>
      </c>
      <c r="B143" s="78" t="s">
        <v>7</v>
      </c>
      <c r="C143" s="124" t="s">
        <v>67</v>
      </c>
      <c r="D143" s="128" t="s">
        <v>131</v>
      </c>
      <c r="E143" s="128" t="s">
        <v>135</v>
      </c>
      <c r="F143" s="128" t="s">
        <v>209</v>
      </c>
      <c r="G143" s="125" t="s">
        <v>206</v>
      </c>
      <c r="H143" s="80">
        <v>25000</v>
      </c>
      <c r="I143" s="81">
        <v>12556.39</v>
      </c>
      <c r="J143" s="82">
        <f t="shared" si="4"/>
        <v>12443.61</v>
      </c>
      <c r="K143" s="121" t="str">
        <f t="shared" si="5"/>
        <v>00001040112017852290</v>
      </c>
      <c r="L143" s="83" t="str">
        <f>C143 &amp; D143 &amp;E143 &amp; F143 &amp; G143</f>
        <v>00001040112017852290</v>
      </c>
    </row>
    <row r="144" spans="1:12">
      <c r="A144" s="100" t="s">
        <v>211</v>
      </c>
      <c r="B144" s="101" t="s">
        <v>7</v>
      </c>
      <c r="C144" s="102" t="s">
        <v>67</v>
      </c>
      <c r="D144" s="127" t="s">
        <v>131</v>
      </c>
      <c r="E144" s="127" t="s">
        <v>213</v>
      </c>
      <c r="F144" s="127" t="s">
        <v>67</v>
      </c>
      <c r="G144" s="131" t="s">
        <v>67</v>
      </c>
      <c r="H144" s="97">
        <v>8000</v>
      </c>
      <c r="I144" s="103"/>
      <c r="J144" s="104">
        <f t="shared" ref="J144:J207" si="6">H144-I144</f>
        <v>8000</v>
      </c>
      <c r="K144" s="121" t="str">
        <f t="shared" ref="K144:K207" si="7">C144 &amp; D144 &amp;E144 &amp; F144 &amp; G144</f>
        <v>00001041200000000000</v>
      </c>
      <c r="L144" s="107" t="s">
        <v>212</v>
      </c>
    </row>
    <row r="145" spans="1:12" ht="33.75">
      <c r="A145" s="100" t="s">
        <v>214</v>
      </c>
      <c r="B145" s="101" t="s">
        <v>7</v>
      </c>
      <c r="C145" s="102" t="s">
        <v>67</v>
      </c>
      <c r="D145" s="127" t="s">
        <v>131</v>
      </c>
      <c r="E145" s="127" t="s">
        <v>216</v>
      </c>
      <c r="F145" s="127" t="s">
        <v>67</v>
      </c>
      <c r="G145" s="131" t="s">
        <v>67</v>
      </c>
      <c r="H145" s="97">
        <v>7500</v>
      </c>
      <c r="I145" s="103"/>
      <c r="J145" s="104">
        <f t="shared" si="6"/>
        <v>7500</v>
      </c>
      <c r="K145" s="121" t="str">
        <f t="shared" si="7"/>
        <v>00001041202021000000</v>
      </c>
      <c r="L145" s="107" t="s">
        <v>215</v>
      </c>
    </row>
    <row r="146" spans="1:12" ht="56.25">
      <c r="A146" s="100" t="s">
        <v>105</v>
      </c>
      <c r="B146" s="101" t="s">
        <v>7</v>
      </c>
      <c r="C146" s="102" t="s">
        <v>67</v>
      </c>
      <c r="D146" s="127" t="s">
        <v>131</v>
      </c>
      <c r="E146" s="127" t="s">
        <v>216</v>
      </c>
      <c r="F146" s="127" t="s">
        <v>107</v>
      </c>
      <c r="G146" s="131" t="s">
        <v>67</v>
      </c>
      <c r="H146" s="97">
        <v>7100</v>
      </c>
      <c r="I146" s="103"/>
      <c r="J146" s="104">
        <f t="shared" si="6"/>
        <v>7100</v>
      </c>
      <c r="K146" s="121" t="str">
        <f t="shared" si="7"/>
        <v>00001041202021100000</v>
      </c>
      <c r="L146" s="107" t="s">
        <v>217</v>
      </c>
    </row>
    <row r="147" spans="1:12" ht="22.5">
      <c r="A147" s="100" t="s">
        <v>108</v>
      </c>
      <c r="B147" s="101" t="s">
        <v>7</v>
      </c>
      <c r="C147" s="102" t="s">
        <v>67</v>
      </c>
      <c r="D147" s="127" t="s">
        <v>131</v>
      </c>
      <c r="E147" s="127" t="s">
        <v>216</v>
      </c>
      <c r="F147" s="127" t="s">
        <v>110</v>
      </c>
      <c r="G147" s="131" t="s">
        <v>67</v>
      </c>
      <c r="H147" s="97">
        <v>7100</v>
      </c>
      <c r="I147" s="103"/>
      <c r="J147" s="104">
        <f t="shared" si="6"/>
        <v>7100</v>
      </c>
      <c r="K147" s="121" t="str">
        <f t="shared" si="7"/>
        <v>00001041202021120000</v>
      </c>
      <c r="L147" s="107" t="s">
        <v>218</v>
      </c>
    </row>
    <row r="148" spans="1:12" ht="33.75">
      <c r="A148" s="100" t="s">
        <v>111</v>
      </c>
      <c r="B148" s="101" t="s">
        <v>7</v>
      </c>
      <c r="C148" s="102" t="s">
        <v>67</v>
      </c>
      <c r="D148" s="127" t="s">
        <v>131</v>
      </c>
      <c r="E148" s="127" t="s">
        <v>216</v>
      </c>
      <c r="F148" s="127" t="s">
        <v>113</v>
      </c>
      <c r="G148" s="131" t="s">
        <v>67</v>
      </c>
      <c r="H148" s="97">
        <v>7100</v>
      </c>
      <c r="I148" s="103"/>
      <c r="J148" s="104">
        <f t="shared" si="6"/>
        <v>7100</v>
      </c>
      <c r="K148" s="121" t="str">
        <f t="shared" si="7"/>
        <v>00001041202021121000</v>
      </c>
      <c r="L148" s="107" t="s">
        <v>219</v>
      </c>
    </row>
    <row r="149" spans="1:12">
      <c r="A149" s="100" t="s">
        <v>115</v>
      </c>
      <c r="B149" s="101" t="s">
        <v>7</v>
      </c>
      <c r="C149" s="102" t="s">
        <v>67</v>
      </c>
      <c r="D149" s="127" t="s">
        <v>131</v>
      </c>
      <c r="E149" s="127" t="s">
        <v>216</v>
      </c>
      <c r="F149" s="127" t="s">
        <v>113</v>
      </c>
      <c r="G149" s="131" t="s">
        <v>7</v>
      </c>
      <c r="H149" s="97">
        <v>7100</v>
      </c>
      <c r="I149" s="103"/>
      <c r="J149" s="104">
        <f t="shared" si="6"/>
        <v>7100</v>
      </c>
      <c r="K149" s="121" t="str">
        <f t="shared" si="7"/>
        <v>00001041202021121200</v>
      </c>
      <c r="L149" s="107" t="s">
        <v>220</v>
      </c>
    </row>
    <row r="150" spans="1:12">
      <c r="A150" s="100" t="s">
        <v>116</v>
      </c>
      <c r="B150" s="101" t="s">
        <v>7</v>
      </c>
      <c r="C150" s="102" t="s">
        <v>67</v>
      </c>
      <c r="D150" s="127" t="s">
        <v>131</v>
      </c>
      <c r="E150" s="127" t="s">
        <v>216</v>
      </c>
      <c r="F150" s="127" t="s">
        <v>113</v>
      </c>
      <c r="G150" s="131" t="s">
        <v>117</v>
      </c>
      <c r="H150" s="97">
        <v>7100</v>
      </c>
      <c r="I150" s="103"/>
      <c r="J150" s="104">
        <f t="shared" si="6"/>
        <v>7100</v>
      </c>
      <c r="K150" s="121" t="str">
        <f t="shared" si="7"/>
        <v>00001041202021121210</v>
      </c>
      <c r="L150" s="107" t="s">
        <v>221</v>
      </c>
    </row>
    <row r="151" spans="1:12" s="84" customFormat="1">
      <c r="A151" s="79" t="s">
        <v>119</v>
      </c>
      <c r="B151" s="78" t="s">
        <v>7</v>
      </c>
      <c r="C151" s="124" t="s">
        <v>67</v>
      </c>
      <c r="D151" s="128" t="s">
        <v>131</v>
      </c>
      <c r="E151" s="128" t="s">
        <v>216</v>
      </c>
      <c r="F151" s="128" t="s">
        <v>113</v>
      </c>
      <c r="G151" s="125" t="s">
        <v>120</v>
      </c>
      <c r="H151" s="80">
        <v>5500</v>
      </c>
      <c r="I151" s="81"/>
      <c r="J151" s="82">
        <f t="shared" si="6"/>
        <v>5500</v>
      </c>
      <c r="K151" s="121" t="str">
        <f t="shared" si="7"/>
        <v>00001041202021121211</v>
      </c>
      <c r="L151" s="83" t="str">
        <f>C151 &amp; D151 &amp;E151 &amp; F151 &amp; G151</f>
        <v>00001041202021121211</v>
      </c>
    </row>
    <row r="152" spans="1:12" s="84" customFormat="1">
      <c r="A152" s="79" t="s">
        <v>121</v>
      </c>
      <c r="B152" s="78" t="s">
        <v>7</v>
      </c>
      <c r="C152" s="124" t="s">
        <v>67</v>
      </c>
      <c r="D152" s="128" t="s">
        <v>131</v>
      </c>
      <c r="E152" s="128" t="s">
        <v>216</v>
      </c>
      <c r="F152" s="128" t="s">
        <v>113</v>
      </c>
      <c r="G152" s="125" t="s">
        <v>122</v>
      </c>
      <c r="H152" s="80">
        <v>1600</v>
      </c>
      <c r="I152" s="81"/>
      <c r="J152" s="82">
        <f t="shared" si="6"/>
        <v>1600</v>
      </c>
      <c r="K152" s="121" t="str">
        <f t="shared" si="7"/>
        <v>00001041202021121213</v>
      </c>
      <c r="L152" s="83" t="str">
        <f>C152 &amp; D152 &amp;E152 &amp; F152 &amp; G152</f>
        <v>00001041202021121213</v>
      </c>
    </row>
    <row r="153" spans="1:12" ht="22.5">
      <c r="A153" s="100" t="s">
        <v>146</v>
      </c>
      <c r="B153" s="101" t="s">
        <v>7</v>
      </c>
      <c r="C153" s="102" t="s">
        <v>67</v>
      </c>
      <c r="D153" s="127" t="s">
        <v>131</v>
      </c>
      <c r="E153" s="127" t="s">
        <v>216</v>
      </c>
      <c r="F153" s="127" t="s">
        <v>7</v>
      </c>
      <c r="G153" s="131" t="s">
        <v>67</v>
      </c>
      <c r="H153" s="97">
        <v>400</v>
      </c>
      <c r="I153" s="103"/>
      <c r="J153" s="104">
        <f t="shared" si="6"/>
        <v>400</v>
      </c>
      <c r="K153" s="121" t="str">
        <f t="shared" si="7"/>
        <v>00001041202021200000</v>
      </c>
      <c r="L153" s="107" t="s">
        <v>222</v>
      </c>
    </row>
    <row r="154" spans="1:12" ht="22.5">
      <c r="A154" s="100" t="s">
        <v>149</v>
      </c>
      <c r="B154" s="101" t="s">
        <v>7</v>
      </c>
      <c r="C154" s="102" t="s">
        <v>67</v>
      </c>
      <c r="D154" s="127" t="s">
        <v>131</v>
      </c>
      <c r="E154" s="127" t="s">
        <v>216</v>
      </c>
      <c r="F154" s="127" t="s">
        <v>150</v>
      </c>
      <c r="G154" s="131" t="s">
        <v>67</v>
      </c>
      <c r="H154" s="97">
        <v>400</v>
      </c>
      <c r="I154" s="103"/>
      <c r="J154" s="104">
        <f t="shared" si="6"/>
        <v>400</v>
      </c>
      <c r="K154" s="121" t="str">
        <f t="shared" si="7"/>
        <v>00001041202021240000</v>
      </c>
      <c r="L154" s="107" t="s">
        <v>223</v>
      </c>
    </row>
    <row r="155" spans="1:12" ht="22.5">
      <c r="A155" s="100" t="s">
        <v>169</v>
      </c>
      <c r="B155" s="101" t="s">
        <v>7</v>
      </c>
      <c r="C155" s="102" t="s">
        <v>67</v>
      </c>
      <c r="D155" s="127" t="s">
        <v>131</v>
      </c>
      <c r="E155" s="127" t="s">
        <v>216</v>
      </c>
      <c r="F155" s="127" t="s">
        <v>171</v>
      </c>
      <c r="G155" s="131" t="s">
        <v>67</v>
      </c>
      <c r="H155" s="97">
        <v>400</v>
      </c>
      <c r="I155" s="103"/>
      <c r="J155" s="104">
        <f t="shared" si="6"/>
        <v>400</v>
      </c>
      <c r="K155" s="121" t="str">
        <f t="shared" si="7"/>
        <v>00001041202021244000</v>
      </c>
      <c r="L155" s="107" t="s">
        <v>224</v>
      </c>
    </row>
    <row r="156" spans="1:12">
      <c r="A156" s="100" t="s">
        <v>164</v>
      </c>
      <c r="B156" s="101" t="s">
        <v>7</v>
      </c>
      <c r="C156" s="102" t="s">
        <v>67</v>
      </c>
      <c r="D156" s="127" t="s">
        <v>131</v>
      </c>
      <c r="E156" s="127" t="s">
        <v>216</v>
      </c>
      <c r="F156" s="127" t="s">
        <v>171</v>
      </c>
      <c r="G156" s="131" t="s">
        <v>165</v>
      </c>
      <c r="H156" s="97">
        <v>400</v>
      </c>
      <c r="I156" s="103"/>
      <c r="J156" s="104">
        <f t="shared" si="6"/>
        <v>400</v>
      </c>
      <c r="K156" s="121" t="str">
        <f t="shared" si="7"/>
        <v>00001041202021244300</v>
      </c>
      <c r="L156" s="107" t="s">
        <v>225</v>
      </c>
    </row>
    <row r="157" spans="1:12" s="84" customFormat="1">
      <c r="A157" s="79" t="s">
        <v>179</v>
      </c>
      <c r="B157" s="78" t="s">
        <v>7</v>
      </c>
      <c r="C157" s="124" t="s">
        <v>67</v>
      </c>
      <c r="D157" s="128" t="s">
        <v>131</v>
      </c>
      <c r="E157" s="128" t="s">
        <v>216</v>
      </c>
      <c r="F157" s="128" t="s">
        <v>171</v>
      </c>
      <c r="G157" s="125" t="s">
        <v>180</v>
      </c>
      <c r="H157" s="80">
        <v>400</v>
      </c>
      <c r="I157" s="81"/>
      <c r="J157" s="82">
        <f t="shared" si="6"/>
        <v>400</v>
      </c>
      <c r="K157" s="121" t="str">
        <f t="shared" si="7"/>
        <v>00001041202021244340</v>
      </c>
      <c r="L157" s="83" t="str">
        <f>C157 &amp; D157 &amp;E157 &amp; F157 &amp; G157</f>
        <v>00001041202021244340</v>
      </c>
    </row>
    <row r="158" spans="1:12" ht="78.75">
      <c r="A158" s="100" t="s">
        <v>226</v>
      </c>
      <c r="B158" s="101" t="s">
        <v>7</v>
      </c>
      <c r="C158" s="102" t="s">
        <v>67</v>
      </c>
      <c r="D158" s="127" t="s">
        <v>131</v>
      </c>
      <c r="E158" s="127" t="s">
        <v>228</v>
      </c>
      <c r="F158" s="127" t="s">
        <v>67</v>
      </c>
      <c r="G158" s="131" t="s">
        <v>67</v>
      </c>
      <c r="H158" s="97">
        <v>500</v>
      </c>
      <c r="I158" s="103"/>
      <c r="J158" s="104">
        <f t="shared" si="6"/>
        <v>500</v>
      </c>
      <c r="K158" s="121" t="str">
        <f t="shared" si="7"/>
        <v>00001041207065000000</v>
      </c>
      <c r="L158" s="107" t="s">
        <v>227</v>
      </c>
    </row>
    <row r="159" spans="1:12" ht="22.5">
      <c r="A159" s="100" t="s">
        <v>146</v>
      </c>
      <c r="B159" s="101" t="s">
        <v>7</v>
      </c>
      <c r="C159" s="102" t="s">
        <v>67</v>
      </c>
      <c r="D159" s="127" t="s">
        <v>131</v>
      </c>
      <c r="E159" s="127" t="s">
        <v>228</v>
      </c>
      <c r="F159" s="127" t="s">
        <v>7</v>
      </c>
      <c r="G159" s="131" t="s">
        <v>67</v>
      </c>
      <c r="H159" s="97">
        <v>500</v>
      </c>
      <c r="I159" s="103"/>
      <c r="J159" s="104">
        <f t="shared" si="6"/>
        <v>500</v>
      </c>
      <c r="K159" s="121" t="str">
        <f t="shared" si="7"/>
        <v>00001041207065200000</v>
      </c>
      <c r="L159" s="107" t="s">
        <v>229</v>
      </c>
    </row>
    <row r="160" spans="1:12" ht="22.5">
      <c r="A160" s="100" t="s">
        <v>149</v>
      </c>
      <c r="B160" s="101" t="s">
        <v>7</v>
      </c>
      <c r="C160" s="102" t="s">
        <v>67</v>
      </c>
      <c r="D160" s="127" t="s">
        <v>131</v>
      </c>
      <c r="E160" s="127" t="s">
        <v>228</v>
      </c>
      <c r="F160" s="127" t="s">
        <v>150</v>
      </c>
      <c r="G160" s="131" t="s">
        <v>67</v>
      </c>
      <c r="H160" s="97">
        <v>500</v>
      </c>
      <c r="I160" s="103"/>
      <c r="J160" s="104">
        <f t="shared" si="6"/>
        <v>500</v>
      </c>
      <c r="K160" s="121" t="str">
        <f t="shared" si="7"/>
        <v>00001041207065240000</v>
      </c>
      <c r="L160" s="107" t="s">
        <v>230</v>
      </c>
    </row>
    <row r="161" spans="1:12" ht="22.5">
      <c r="A161" s="100" t="s">
        <v>169</v>
      </c>
      <c r="B161" s="101" t="s">
        <v>7</v>
      </c>
      <c r="C161" s="102" t="s">
        <v>67</v>
      </c>
      <c r="D161" s="127" t="s">
        <v>131</v>
      </c>
      <c r="E161" s="127" t="s">
        <v>228</v>
      </c>
      <c r="F161" s="127" t="s">
        <v>171</v>
      </c>
      <c r="G161" s="131" t="s">
        <v>67</v>
      </c>
      <c r="H161" s="97">
        <v>500</v>
      </c>
      <c r="I161" s="103"/>
      <c r="J161" s="104">
        <f t="shared" si="6"/>
        <v>500</v>
      </c>
      <c r="K161" s="121" t="str">
        <f t="shared" si="7"/>
        <v>00001041207065244000</v>
      </c>
      <c r="L161" s="107" t="s">
        <v>231</v>
      </c>
    </row>
    <row r="162" spans="1:12">
      <c r="A162" s="100" t="s">
        <v>164</v>
      </c>
      <c r="B162" s="101" t="s">
        <v>7</v>
      </c>
      <c r="C162" s="102" t="s">
        <v>67</v>
      </c>
      <c r="D162" s="127" t="s">
        <v>131</v>
      </c>
      <c r="E162" s="127" t="s">
        <v>228</v>
      </c>
      <c r="F162" s="127" t="s">
        <v>171</v>
      </c>
      <c r="G162" s="131" t="s">
        <v>165</v>
      </c>
      <c r="H162" s="97">
        <v>500</v>
      </c>
      <c r="I162" s="103"/>
      <c r="J162" s="104">
        <f t="shared" si="6"/>
        <v>500</v>
      </c>
      <c r="K162" s="121" t="str">
        <f t="shared" si="7"/>
        <v>00001041207065244300</v>
      </c>
      <c r="L162" s="107" t="s">
        <v>232</v>
      </c>
    </row>
    <row r="163" spans="1:12" s="84" customFormat="1">
      <c r="A163" s="79" t="s">
        <v>179</v>
      </c>
      <c r="B163" s="78" t="s">
        <v>7</v>
      </c>
      <c r="C163" s="124" t="s">
        <v>67</v>
      </c>
      <c r="D163" s="128" t="s">
        <v>131</v>
      </c>
      <c r="E163" s="128" t="s">
        <v>228</v>
      </c>
      <c r="F163" s="128" t="s">
        <v>171</v>
      </c>
      <c r="G163" s="125" t="s">
        <v>180</v>
      </c>
      <c r="H163" s="80">
        <v>500</v>
      </c>
      <c r="I163" s="81"/>
      <c r="J163" s="82">
        <f t="shared" si="6"/>
        <v>500</v>
      </c>
      <c r="K163" s="121" t="str">
        <f t="shared" si="7"/>
        <v>00001041207065244340</v>
      </c>
      <c r="L163" s="83" t="str">
        <f>C163 &amp; D163 &amp;E163 &amp; F163 &amp; G163</f>
        <v>00001041207065244340</v>
      </c>
    </row>
    <row r="164" spans="1:12" ht="33.75">
      <c r="A164" s="100" t="s">
        <v>233</v>
      </c>
      <c r="B164" s="101" t="s">
        <v>7</v>
      </c>
      <c r="C164" s="102" t="s">
        <v>67</v>
      </c>
      <c r="D164" s="127" t="s">
        <v>234</v>
      </c>
      <c r="E164" s="127" t="s">
        <v>92</v>
      </c>
      <c r="F164" s="127" t="s">
        <v>67</v>
      </c>
      <c r="G164" s="131" t="s">
        <v>67</v>
      </c>
      <c r="H164" s="97">
        <v>106800</v>
      </c>
      <c r="I164" s="103">
        <v>80100</v>
      </c>
      <c r="J164" s="104">
        <f t="shared" si="6"/>
        <v>26700</v>
      </c>
      <c r="K164" s="121" t="str">
        <f t="shared" si="7"/>
        <v>00001060000000000000</v>
      </c>
      <c r="L164" s="107" t="s">
        <v>235</v>
      </c>
    </row>
    <row r="165" spans="1:12">
      <c r="A165" s="100" t="s">
        <v>211</v>
      </c>
      <c r="B165" s="101" t="s">
        <v>7</v>
      </c>
      <c r="C165" s="102" t="s">
        <v>67</v>
      </c>
      <c r="D165" s="127" t="s">
        <v>234</v>
      </c>
      <c r="E165" s="127" t="s">
        <v>213</v>
      </c>
      <c r="F165" s="127" t="s">
        <v>67</v>
      </c>
      <c r="G165" s="131" t="s">
        <v>67</v>
      </c>
      <c r="H165" s="97">
        <v>106800</v>
      </c>
      <c r="I165" s="103">
        <v>80100</v>
      </c>
      <c r="J165" s="104">
        <f t="shared" si="6"/>
        <v>26700</v>
      </c>
      <c r="K165" s="121" t="str">
        <f t="shared" si="7"/>
        <v>00001061200000000000</v>
      </c>
      <c r="L165" s="107" t="s">
        <v>236</v>
      </c>
    </row>
    <row r="166" spans="1:12" ht="45">
      <c r="A166" s="100" t="s">
        <v>237</v>
      </c>
      <c r="B166" s="101" t="s">
        <v>7</v>
      </c>
      <c r="C166" s="102" t="s">
        <v>67</v>
      </c>
      <c r="D166" s="127" t="s">
        <v>234</v>
      </c>
      <c r="E166" s="127" t="s">
        <v>239</v>
      </c>
      <c r="F166" s="127" t="s">
        <v>67</v>
      </c>
      <c r="G166" s="131" t="s">
        <v>67</v>
      </c>
      <c r="H166" s="97">
        <v>106800</v>
      </c>
      <c r="I166" s="103">
        <v>80100</v>
      </c>
      <c r="J166" s="104">
        <f t="shared" si="6"/>
        <v>26700</v>
      </c>
      <c r="K166" s="121" t="str">
        <f t="shared" si="7"/>
        <v>00001061202019000000</v>
      </c>
      <c r="L166" s="107" t="s">
        <v>238</v>
      </c>
    </row>
    <row r="167" spans="1:12">
      <c r="A167" s="100" t="s">
        <v>240</v>
      </c>
      <c r="B167" s="101" t="s">
        <v>7</v>
      </c>
      <c r="C167" s="102" t="s">
        <v>67</v>
      </c>
      <c r="D167" s="127" t="s">
        <v>234</v>
      </c>
      <c r="E167" s="127" t="s">
        <v>239</v>
      </c>
      <c r="F167" s="127" t="s">
        <v>8</v>
      </c>
      <c r="G167" s="131" t="s">
        <v>67</v>
      </c>
      <c r="H167" s="97">
        <v>106800</v>
      </c>
      <c r="I167" s="103">
        <v>80100</v>
      </c>
      <c r="J167" s="104">
        <f t="shared" si="6"/>
        <v>26700</v>
      </c>
      <c r="K167" s="121" t="str">
        <f t="shared" si="7"/>
        <v>00001061202019500000</v>
      </c>
      <c r="L167" s="107" t="s">
        <v>241</v>
      </c>
    </row>
    <row r="168" spans="1:12">
      <c r="A168" s="100" t="s">
        <v>242</v>
      </c>
      <c r="B168" s="101" t="s">
        <v>7</v>
      </c>
      <c r="C168" s="102" t="s">
        <v>67</v>
      </c>
      <c r="D168" s="127" t="s">
        <v>234</v>
      </c>
      <c r="E168" s="127" t="s">
        <v>239</v>
      </c>
      <c r="F168" s="127" t="s">
        <v>244</v>
      </c>
      <c r="G168" s="131" t="s">
        <v>67</v>
      </c>
      <c r="H168" s="97">
        <v>106800</v>
      </c>
      <c r="I168" s="103">
        <v>80100</v>
      </c>
      <c r="J168" s="104">
        <f t="shared" si="6"/>
        <v>26700</v>
      </c>
      <c r="K168" s="121" t="str">
        <f t="shared" si="7"/>
        <v>00001061202019540000</v>
      </c>
      <c r="L168" s="107" t="s">
        <v>243</v>
      </c>
    </row>
    <row r="169" spans="1:12">
      <c r="A169" s="100" t="s">
        <v>115</v>
      </c>
      <c r="B169" s="101" t="s">
        <v>7</v>
      </c>
      <c r="C169" s="102" t="s">
        <v>67</v>
      </c>
      <c r="D169" s="127" t="s">
        <v>234</v>
      </c>
      <c r="E169" s="127" t="s">
        <v>239</v>
      </c>
      <c r="F169" s="127" t="s">
        <v>244</v>
      </c>
      <c r="G169" s="131" t="s">
        <v>7</v>
      </c>
      <c r="H169" s="97">
        <v>106800</v>
      </c>
      <c r="I169" s="103">
        <v>80100</v>
      </c>
      <c r="J169" s="104">
        <f t="shared" si="6"/>
        <v>26700</v>
      </c>
      <c r="K169" s="121" t="str">
        <f t="shared" si="7"/>
        <v>00001061202019540200</v>
      </c>
      <c r="L169" s="107" t="s">
        <v>245</v>
      </c>
    </row>
    <row r="170" spans="1:12">
      <c r="A170" s="100" t="s">
        <v>246</v>
      </c>
      <c r="B170" s="101" t="s">
        <v>7</v>
      </c>
      <c r="C170" s="102" t="s">
        <v>67</v>
      </c>
      <c r="D170" s="127" t="s">
        <v>234</v>
      </c>
      <c r="E170" s="127" t="s">
        <v>239</v>
      </c>
      <c r="F170" s="127" t="s">
        <v>244</v>
      </c>
      <c r="G170" s="131" t="s">
        <v>247</v>
      </c>
      <c r="H170" s="97">
        <v>106800</v>
      </c>
      <c r="I170" s="103">
        <v>80100</v>
      </c>
      <c r="J170" s="104">
        <f t="shared" si="6"/>
        <v>26700</v>
      </c>
      <c r="K170" s="121" t="str">
        <f t="shared" si="7"/>
        <v>00001061202019540250</v>
      </c>
      <c r="L170" s="107" t="s">
        <v>248</v>
      </c>
    </row>
    <row r="171" spans="1:12" s="84" customFormat="1" ht="22.5">
      <c r="A171" s="79" t="s">
        <v>249</v>
      </c>
      <c r="B171" s="78" t="s">
        <v>7</v>
      </c>
      <c r="C171" s="124" t="s">
        <v>67</v>
      </c>
      <c r="D171" s="128" t="s">
        <v>234</v>
      </c>
      <c r="E171" s="128" t="s">
        <v>239</v>
      </c>
      <c r="F171" s="128" t="s">
        <v>244</v>
      </c>
      <c r="G171" s="125" t="s">
        <v>250</v>
      </c>
      <c r="H171" s="80">
        <v>106800</v>
      </c>
      <c r="I171" s="81">
        <v>80100</v>
      </c>
      <c r="J171" s="82">
        <f t="shared" si="6"/>
        <v>26700</v>
      </c>
      <c r="K171" s="121" t="str">
        <f t="shared" si="7"/>
        <v>00001061202019540251</v>
      </c>
      <c r="L171" s="83" t="str">
        <f>C171 &amp; D171 &amp;E171 &amp; F171 &amp; G171</f>
        <v>00001061202019540251</v>
      </c>
    </row>
    <row r="172" spans="1:12">
      <c r="A172" s="100" t="s">
        <v>251</v>
      </c>
      <c r="B172" s="101" t="s">
        <v>7</v>
      </c>
      <c r="C172" s="102" t="s">
        <v>67</v>
      </c>
      <c r="D172" s="127" t="s">
        <v>252</v>
      </c>
      <c r="E172" s="127" t="s">
        <v>92</v>
      </c>
      <c r="F172" s="127" t="s">
        <v>67</v>
      </c>
      <c r="G172" s="131" t="s">
        <v>67</v>
      </c>
      <c r="H172" s="97">
        <v>120000</v>
      </c>
      <c r="I172" s="103">
        <v>120000</v>
      </c>
      <c r="J172" s="104">
        <f t="shared" si="6"/>
        <v>0</v>
      </c>
      <c r="K172" s="121" t="str">
        <f t="shared" si="7"/>
        <v>00001070000000000000</v>
      </c>
      <c r="L172" s="107" t="s">
        <v>253</v>
      </c>
    </row>
    <row r="173" spans="1:12">
      <c r="A173" s="100" t="s">
        <v>211</v>
      </c>
      <c r="B173" s="101" t="s">
        <v>7</v>
      </c>
      <c r="C173" s="102" t="s">
        <v>67</v>
      </c>
      <c r="D173" s="127" t="s">
        <v>252</v>
      </c>
      <c r="E173" s="127" t="s">
        <v>213</v>
      </c>
      <c r="F173" s="127" t="s">
        <v>67</v>
      </c>
      <c r="G173" s="131" t="s">
        <v>67</v>
      </c>
      <c r="H173" s="97">
        <v>120000</v>
      </c>
      <c r="I173" s="103">
        <v>120000</v>
      </c>
      <c r="J173" s="104">
        <f t="shared" si="6"/>
        <v>0</v>
      </c>
      <c r="K173" s="121" t="str">
        <f t="shared" si="7"/>
        <v>00001071200000000000</v>
      </c>
      <c r="L173" s="107" t="s">
        <v>254</v>
      </c>
    </row>
    <row r="174" spans="1:12" ht="33.75">
      <c r="A174" s="100" t="s">
        <v>255</v>
      </c>
      <c r="B174" s="101" t="s">
        <v>7</v>
      </c>
      <c r="C174" s="102" t="s">
        <v>67</v>
      </c>
      <c r="D174" s="127" t="s">
        <v>252</v>
      </c>
      <c r="E174" s="127" t="s">
        <v>257</v>
      </c>
      <c r="F174" s="127" t="s">
        <v>67</v>
      </c>
      <c r="G174" s="131" t="s">
        <v>67</v>
      </c>
      <c r="H174" s="97">
        <v>120000</v>
      </c>
      <c r="I174" s="103">
        <v>120000</v>
      </c>
      <c r="J174" s="104">
        <f t="shared" si="6"/>
        <v>0</v>
      </c>
      <c r="K174" s="121" t="str">
        <f t="shared" si="7"/>
        <v>00001071202018000000</v>
      </c>
      <c r="L174" s="107" t="s">
        <v>256</v>
      </c>
    </row>
    <row r="175" spans="1:12">
      <c r="A175" s="100" t="s">
        <v>195</v>
      </c>
      <c r="B175" s="101" t="s">
        <v>7</v>
      </c>
      <c r="C175" s="102" t="s">
        <v>67</v>
      </c>
      <c r="D175" s="127" t="s">
        <v>252</v>
      </c>
      <c r="E175" s="127" t="s">
        <v>257</v>
      </c>
      <c r="F175" s="127" t="s">
        <v>197</v>
      </c>
      <c r="G175" s="131" t="s">
        <v>67</v>
      </c>
      <c r="H175" s="97">
        <v>120000</v>
      </c>
      <c r="I175" s="103">
        <v>120000</v>
      </c>
      <c r="J175" s="104">
        <f t="shared" si="6"/>
        <v>0</v>
      </c>
      <c r="K175" s="121" t="str">
        <f t="shared" si="7"/>
        <v>00001071202018800000</v>
      </c>
      <c r="L175" s="107" t="s">
        <v>258</v>
      </c>
    </row>
    <row r="176" spans="1:12">
      <c r="A176" s="100" t="s">
        <v>259</v>
      </c>
      <c r="B176" s="101" t="s">
        <v>7</v>
      </c>
      <c r="C176" s="102" t="s">
        <v>67</v>
      </c>
      <c r="D176" s="127" t="s">
        <v>252</v>
      </c>
      <c r="E176" s="127" t="s">
        <v>257</v>
      </c>
      <c r="F176" s="127" t="s">
        <v>261</v>
      </c>
      <c r="G176" s="131" t="s">
        <v>67</v>
      </c>
      <c r="H176" s="97">
        <v>120000</v>
      </c>
      <c r="I176" s="103">
        <v>120000</v>
      </c>
      <c r="J176" s="104">
        <f t="shared" si="6"/>
        <v>0</v>
      </c>
      <c r="K176" s="121" t="str">
        <f t="shared" si="7"/>
        <v>00001071202018880000</v>
      </c>
      <c r="L176" s="107" t="s">
        <v>260</v>
      </c>
    </row>
    <row r="177" spans="1:12">
      <c r="A177" s="100" t="s">
        <v>115</v>
      </c>
      <c r="B177" s="101" t="s">
        <v>7</v>
      </c>
      <c r="C177" s="102" t="s">
        <v>67</v>
      </c>
      <c r="D177" s="127" t="s">
        <v>252</v>
      </c>
      <c r="E177" s="127" t="s">
        <v>257</v>
      </c>
      <c r="F177" s="127" t="s">
        <v>261</v>
      </c>
      <c r="G177" s="131" t="s">
        <v>7</v>
      </c>
      <c r="H177" s="97">
        <v>120000</v>
      </c>
      <c r="I177" s="103">
        <v>120000</v>
      </c>
      <c r="J177" s="104">
        <f t="shared" si="6"/>
        <v>0</v>
      </c>
      <c r="K177" s="121" t="str">
        <f t="shared" si="7"/>
        <v>00001071202018880200</v>
      </c>
      <c r="L177" s="107" t="s">
        <v>262</v>
      </c>
    </row>
    <row r="178" spans="1:12" s="84" customFormat="1">
      <c r="A178" s="79" t="s">
        <v>205</v>
      </c>
      <c r="B178" s="78" t="s">
        <v>7</v>
      </c>
      <c r="C178" s="124" t="s">
        <v>67</v>
      </c>
      <c r="D178" s="128" t="s">
        <v>252</v>
      </c>
      <c r="E178" s="128" t="s">
        <v>257</v>
      </c>
      <c r="F178" s="128" t="s">
        <v>261</v>
      </c>
      <c r="G178" s="125" t="s">
        <v>206</v>
      </c>
      <c r="H178" s="80">
        <v>120000</v>
      </c>
      <c r="I178" s="81">
        <v>120000</v>
      </c>
      <c r="J178" s="82">
        <f t="shared" si="6"/>
        <v>0</v>
      </c>
      <c r="K178" s="121" t="str">
        <f t="shared" si="7"/>
        <v>00001071202018880290</v>
      </c>
      <c r="L178" s="83" t="str">
        <f>C178 &amp; D178 &amp;E178 &amp; F178 &amp; G178</f>
        <v>00001071202018880290</v>
      </c>
    </row>
    <row r="179" spans="1:12">
      <c r="A179" s="100" t="s">
        <v>263</v>
      </c>
      <c r="B179" s="101" t="s">
        <v>7</v>
      </c>
      <c r="C179" s="102" t="s">
        <v>67</v>
      </c>
      <c r="D179" s="127" t="s">
        <v>264</v>
      </c>
      <c r="E179" s="127" t="s">
        <v>92</v>
      </c>
      <c r="F179" s="127" t="s">
        <v>67</v>
      </c>
      <c r="G179" s="131" t="s">
        <v>67</v>
      </c>
      <c r="H179" s="97">
        <v>10000</v>
      </c>
      <c r="I179" s="103"/>
      <c r="J179" s="104">
        <f t="shared" si="6"/>
        <v>10000</v>
      </c>
      <c r="K179" s="121" t="str">
        <f t="shared" si="7"/>
        <v>00001110000000000000</v>
      </c>
      <c r="L179" s="107" t="s">
        <v>265</v>
      </c>
    </row>
    <row r="180" spans="1:12" ht="33.75">
      <c r="A180" s="100" t="s">
        <v>96</v>
      </c>
      <c r="B180" s="101" t="s">
        <v>7</v>
      </c>
      <c r="C180" s="102" t="s">
        <v>67</v>
      </c>
      <c r="D180" s="127" t="s">
        <v>264</v>
      </c>
      <c r="E180" s="127" t="s">
        <v>98</v>
      </c>
      <c r="F180" s="127" t="s">
        <v>67</v>
      </c>
      <c r="G180" s="131" t="s">
        <v>67</v>
      </c>
      <c r="H180" s="97">
        <v>10000</v>
      </c>
      <c r="I180" s="103"/>
      <c r="J180" s="104">
        <f t="shared" si="6"/>
        <v>10000</v>
      </c>
      <c r="K180" s="121" t="str">
        <f t="shared" si="7"/>
        <v>00001110100000000000</v>
      </c>
      <c r="L180" s="107" t="s">
        <v>266</v>
      </c>
    </row>
    <row r="181" spans="1:12" ht="67.5">
      <c r="A181" s="100" t="s">
        <v>269</v>
      </c>
      <c r="B181" s="101" t="s">
        <v>7</v>
      </c>
      <c r="C181" s="102" t="s">
        <v>67</v>
      </c>
      <c r="D181" s="127" t="s">
        <v>264</v>
      </c>
      <c r="E181" s="127" t="s">
        <v>267</v>
      </c>
      <c r="F181" s="127" t="s">
        <v>67</v>
      </c>
      <c r="G181" s="131" t="s">
        <v>67</v>
      </c>
      <c r="H181" s="97">
        <v>10000</v>
      </c>
      <c r="I181" s="103"/>
      <c r="J181" s="104">
        <f t="shared" si="6"/>
        <v>10000</v>
      </c>
      <c r="K181" s="121" t="str">
        <f t="shared" si="7"/>
        <v>00001110102015000000</v>
      </c>
      <c r="L181" s="107" t="s">
        <v>268</v>
      </c>
    </row>
    <row r="182" spans="1:12">
      <c r="A182" s="100" t="s">
        <v>195</v>
      </c>
      <c r="B182" s="101" t="s">
        <v>7</v>
      </c>
      <c r="C182" s="102" t="s">
        <v>67</v>
      </c>
      <c r="D182" s="127" t="s">
        <v>264</v>
      </c>
      <c r="E182" s="127" t="s">
        <v>267</v>
      </c>
      <c r="F182" s="127" t="s">
        <v>197</v>
      </c>
      <c r="G182" s="131" t="s">
        <v>67</v>
      </c>
      <c r="H182" s="97">
        <v>10000</v>
      </c>
      <c r="I182" s="103"/>
      <c r="J182" s="104">
        <f t="shared" si="6"/>
        <v>10000</v>
      </c>
      <c r="K182" s="121" t="str">
        <f t="shared" si="7"/>
        <v>00001110102015800000</v>
      </c>
      <c r="L182" s="107" t="s">
        <v>270</v>
      </c>
    </row>
    <row r="183" spans="1:12">
      <c r="A183" s="100" t="s">
        <v>271</v>
      </c>
      <c r="B183" s="101" t="s">
        <v>7</v>
      </c>
      <c r="C183" s="102" t="s">
        <v>67</v>
      </c>
      <c r="D183" s="127" t="s">
        <v>264</v>
      </c>
      <c r="E183" s="127" t="s">
        <v>267</v>
      </c>
      <c r="F183" s="127" t="s">
        <v>273</v>
      </c>
      <c r="G183" s="131" t="s">
        <v>67</v>
      </c>
      <c r="H183" s="97">
        <v>10000</v>
      </c>
      <c r="I183" s="103"/>
      <c r="J183" s="104">
        <f t="shared" si="6"/>
        <v>10000</v>
      </c>
      <c r="K183" s="121" t="str">
        <f t="shared" si="7"/>
        <v>00001110102015870000</v>
      </c>
      <c r="L183" s="107" t="s">
        <v>272</v>
      </c>
    </row>
    <row r="184" spans="1:12">
      <c r="A184" s="100" t="s">
        <v>115</v>
      </c>
      <c r="B184" s="101" t="s">
        <v>7</v>
      </c>
      <c r="C184" s="102" t="s">
        <v>67</v>
      </c>
      <c r="D184" s="127" t="s">
        <v>264</v>
      </c>
      <c r="E184" s="127" t="s">
        <v>267</v>
      </c>
      <c r="F184" s="127" t="s">
        <v>273</v>
      </c>
      <c r="G184" s="131" t="s">
        <v>7</v>
      </c>
      <c r="H184" s="97">
        <v>10000</v>
      </c>
      <c r="I184" s="103"/>
      <c r="J184" s="104">
        <f t="shared" si="6"/>
        <v>10000</v>
      </c>
      <c r="K184" s="121" t="str">
        <f t="shared" si="7"/>
        <v>00001110102015870200</v>
      </c>
      <c r="L184" s="107" t="s">
        <v>274</v>
      </c>
    </row>
    <row r="185" spans="1:12" s="84" customFormat="1">
      <c r="A185" s="79" t="s">
        <v>205</v>
      </c>
      <c r="B185" s="78" t="s">
        <v>7</v>
      </c>
      <c r="C185" s="124" t="s">
        <v>67</v>
      </c>
      <c r="D185" s="128" t="s">
        <v>264</v>
      </c>
      <c r="E185" s="128" t="s">
        <v>267</v>
      </c>
      <c r="F185" s="128" t="s">
        <v>273</v>
      </c>
      <c r="G185" s="125" t="s">
        <v>206</v>
      </c>
      <c r="H185" s="80">
        <v>10000</v>
      </c>
      <c r="I185" s="81"/>
      <c r="J185" s="82">
        <f t="shared" si="6"/>
        <v>10000</v>
      </c>
      <c r="K185" s="121" t="str">
        <f t="shared" si="7"/>
        <v>00001110102015870290</v>
      </c>
      <c r="L185" s="83" t="str">
        <f>C185 &amp; D185 &amp;E185 &amp; F185 &amp; G185</f>
        <v>00001110102015870290</v>
      </c>
    </row>
    <row r="186" spans="1:12">
      <c r="A186" s="100" t="s">
        <v>276</v>
      </c>
      <c r="B186" s="101" t="s">
        <v>7</v>
      </c>
      <c r="C186" s="102" t="s">
        <v>67</v>
      </c>
      <c r="D186" s="127" t="s">
        <v>277</v>
      </c>
      <c r="E186" s="127" t="s">
        <v>92</v>
      </c>
      <c r="F186" s="127" t="s">
        <v>67</v>
      </c>
      <c r="G186" s="131" t="s">
        <v>67</v>
      </c>
      <c r="H186" s="97">
        <v>617700</v>
      </c>
      <c r="I186" s="103">
        <v>285530.77</v>
      </c>
      <c r="J186" s="104">
        <f t="shared" si="6"/>
        <v>332169.23</v>
      </c>
      <c r="K186" s="121" t="str">
        <f t="shared" si="7"/>
        <v>00001130000000000000</v>
      </c>
      <c r="L186" s="107" t="s">
        <v>275</v>
      </c>
    </row>
    <row r="187" spans="1:12" ht="33.75">
      <c r="A187" s="100" t="s">
        <v>96</v>
      </c>
      <c r="B187" s="101" t="s">
        <v>7</v>
      </c>
      <c r="C187" s="102" t="s">
        <v>67</v>
      </c>
      <c r="D187" s="127" t="s">
        <v>277</v>
      </c>
      <c r="E187" s="127" t="s">
        <v>98</v>
      </c>
      <c r="F187" s="127" t="s">
        <v>67</v>
      </c>
      <c r="G187" s="131" t="s">
        <v>67</v>
      </c>
      <c r="H187" s="97">
        <v>617700</v>
      </c>
      <c r="I187" s="103">
        <v>285530.77</v>
      </c>
      <c r="J187" s="104">
        <f t="shared" si="6"/>
        <v>332169.23</v>
      </c>
      <c r="K187" s="121" t="str">
        <f t="shared" si="7"/>
        <v>00001130100000000000</v>
      </c>
      <c r="L187" s="107" t="s">
        <v>278</v>
      </c>
    </row>
    <row r="188" spans="1:12" ht="56.25">
      <c r="A188" s="100" t="s">
        <v>279</v>
      </c>
      <c r="B188" s="101" t="s">
        <v>7</v>
      </c>
      <c r="C188" s="102" t="s">
        <v>67</v>
      </c>
      <c r="D188" s="127" t="s">
        <v>277</v>
      </c>
      <c r="E188" s="127" t="s">
        <v>281</v>
      </c>
      <c r="F188" s="127" t="s">
        <v>67</v>
      </c>
      <c r="G188" s="131" t="s">
        <v>67</v>
      </c>
      <c r="H188" s="97">
        <v>617700</v>
      </c>
      <c r="I188" s="103">
        <v>285530.77</v>
      </c>
      <c r="J188" s="104">
        <f t="shared" si="6"/>
        <v>332169.23</v>
      </c>
      <c r="K188" s="121" t="str">
        <f t="shared" si="7"/>
        <v>00001130102001000000</v>
      </c>
      <c r="L188" s="107" t="s">
        <v>280</v>
      </c>
    </row>
    <row r="189" spans="1:12" ht="22.5">
      <c r="A189" s="100" t="s">
        <v>146</v>
      </c>
      <c r="B189" s="101" t="s">
        <v>7</v>
      </c>
      <c r="C189" s="102" t="s">
        <v>67</v>
      </c>
      <c r="D189" s="127" t="s">
        <v>277</v>
      </c>
      <c r="E189" s="127" t="s">
        <v>281</v>
      </c>
      <c r="F189" s="127" t="s">
        <v>7</v>
      </c>
      <c r="G189" s="131" t="s">
        <v>67</v>
      </c>
      <c r="H189" s="97">
        <v>617700</v>
      </c>
      <c r="I189" s="103">
        <v>285530.77</v>
      </c>
      <c r="J189" s="104">
        <f t="shared" si="6"/>
        <v>332169.23</v>
      </c>
      <c r="K189" s="121" t="str">
        <f t="shared" si="7"/>
        <v>00001130102001200000</v>
      </c>
      <c r="L189" s="107" t="s">
        <v>282</v>
      </c>
    </row>
    <row r="190" spans="1:12" ht="22.5">
      <c r="A190" s="100" t="s">
        <v>149</v>
      </c>
      <c r="B190" s="101" t="s">
        <v>7</v>
      </c>
      <c r="C190" s="102" t="s">
        <v>67</v>
      </c>
      <c r="D190" s="127" t="s">
        <v>277</v>
      </c>
      <c r="E190" s="127" t="s">
        <v>281</v>
      </c>
      <c r="F190" s="127" t="s">
        <v>150</v>
      </c>
      <c r="G190" s="131" t="s">
        <v>67</v>
      </c>
      <c r="H190" s="97">
        <v>617700</v>
      </c>
      <c r="I190" s="103">
        <v>285530.77</v>
      </c>
      <c r="J190" s="104">
        <f t="shared" si="6"/>
        <v>332169.23</v>
      </c>
      <c r="K190" s="121" t="str">
        <f t="shared" si="7"/>
        <v>00001130102001240000</v>
      </c>
      <c r="L190" s="107" t="s">
        <v>283</v>
      </c>
    </row>
    <row r="191" spans="1:12" ht="22.5">
      <c r="A191" s="100" t="s">
        <v>169</v>
      </c>
      <c r="B191" s="101" t="s">
        <v>7</v>
      </c>
      <c r="C191" s="102" t="s">
        <v>67</v>
      </c>
      <c r="D191" s="127" t="s">
        <v>277</v>
      </c>
      <c r="E191" s="127" t="s">
        <v>281</v>
      </c>
      <c r="F191" s="127" t="s">
        <v>171</v>
      </c>
      <c r="G191" s="131" t="s">
        <v>67</v>
      </c>
      <c r="H191" s="97">
        <v>617700</v>
      </c>
      <c r="I191" s="103">
        <v>285530.77</v>
      </c>
      <c r="J191" s="104">
        <f t="shared" si="6"/>
        <v>332169.23</v>
      </c>
      <c r="K191" s="121" t="str">
        <f t="shared" si="7"/>
        <v>00001130102001244000</v>
      </c>
      <c r="L191" s="107" t="s">
        <v>284</v>
      </c>
    </row>
    <row r="192" spans="1:12">
      <c r="A192" s="100" t="s">
        <v>115</v>
      </c>
      <c r="B192" s="101" t="s">
        <v>7</v>
      </c>
      <c r="C192" s="102" t="s">
        <v>67</v>
      </c>
      <c r="D192" s="127" t="s">
        <v>277</v>
      </c>
      <c r="E192" s="127" t="s">
        <v>281</v>
      </c>
      <c r="F192" s="127" t="s">
        <v>171</v>
      </c>
      <c r="G192" s="131" t="s">
        <v>7</v>
      </c>
      <c r="H192" s="97">
        <v>617700</v>
      </c>
      <c r="I192" s="103">
        <v>285530.77</v>
      </c>
      <c r="J192" s="104">
        <f t="shared" si="6"/>
        <v>332169.23</v>
      </c>
      <c r="K192" s="121" t="str">
        <f t="shared" si="7"/>
        <v>00001130102001244200</v>
      </c>
      <c r="L192" s="107" t="s">
        <v>285</v>
      </c>
    </row>
    <row r="193" spans="1:12">
      <c r="A193" s="100" t="s">
        <v>155</v>
      </c>
      <c r="B193" s="101" t="s">
        <v>7</v>
      </c>
      <c r="C193" s="102" t="s">
        <v>67</v>
      </c>
      <c r="D193" s="127" t="s">
        <v>277</v>
      </c>
      <c r="E193" s="127" t="s">
        <v>281</v>
      </c>
      <c r="F193" s="127" t="s">
        <v>171</v>
      </c>
      <c r="G193" s="131" t="s">
        <v>156</v>
      </c>
      <c r="H193" s="97">
        <v>617700</v>
      </c>
      <c r="I193" s="103">
        <v>285530.77</v>
      </c>
      <c r="J193" s="104">
        <f t="shared" si="6"/>
        <v>332169.23</v>
      </c>
      <c r="K193" s="121" t="str">
        <f t="shared" si="7"/>
        <v>00001130102001244220</v>
      </c>
      <c r="L193" s="107" t="s">
        <v>286</v>
      </c>
    </row>
    <row r="194" spans="1:12" s="84" customFormat="1">
      <c r="A194" s="79" t="s">
        <v>160</v>
      </c>
      <c r="B194" s="78" t="s">
        <v>7</v>
      </c>
      <c r="C194" s="124" t="s">
        <v>67</v>
      </c>
      <c r="D194" s="128" t="s">
        <v>277</v>
      </c>
      <c r="E194" s="128" t="s">
        <v>281</v>
      </c>
      <c r="F194" s="128" t="s">
        <v>171</v>
      </c>
      <c r="G194" s="125" t="s">
        <v>161</v>
      </c>
      <c r="H194" s="80">
        <v>517800</v>
      </c>
      <c r="I194" s="81">
        <v>185630.77</v>
      </c>
      <c r="J194" s="82">
        <f t="shared" si="6"/>
        <v>332169.23</v>
      </c>
      <c r="K194" s="121" t="str">
        <f t="shared" si="7"/>
        <v>00001130102001244225</v>
      </c>
      <c r="L194" s="83" t="str">
        <f>C194 &amp; D194 &amp;E194 &amp; F194 &amp; G194</f>
        <v>00001130102001244225</v>
      </c>
    </row>
    <row r="195" spans="1:12" s="84" customFormat="1">
      <c r="A195" s="79" t="s">
        <v>162</v>
      </c>
      <c r="B195" s="78" t="s">
        <v>7</v>
      </c>
      <c r="C195" s="124" t="s">
        <v>67</v>
      </c>
      <c r="D195" s="128" t="s">
        <v>277</v>
      </c>
      <c r="E195" s="128" t="s">
        <v>281</v>
      </c>
      <c r="F195" s="128" t="s">
        <v>171</v>
      </c>
      <c r="G195" s="125" t="s">
        <v>163</v>
      </c>
      <c r="H195" s="80">
        <v>99900</v>
      </c>
      <c r="I195" s="81">
        <v>99900</v>
      </c>
      <c r="J195" s="82">
        <f t="shared" si="6"/>
        <v>0</v>
      </c>
      <c r="K195" s="121" t="str">
        <f t="shared" si="7"/>
        <v>00001130102001244226</v>
      </c>
      <c r="L195" s="83" t="str">
        <f>C195 &amp; D195 &amp;E195 &amp; F195 &amp; G195</f>
        <v>00001130102001244226</v>
      </c>
    </row>
    <row r="196" spans="1:12">
      <c r="A196" s="100" t="s">
        <v>287</v>
      </c>
      <c r="B196" s="101" t="s">
        <v>7</v>
      </c>
      <c r="C196" s="102" t="s">
        <v>67</v>
      </c>
      <c r="D196" s="127" t="s">
        <v>288</v>
      </c>
      <c r="E196" s="127" t="s">
        <v>92</v>
      </c>
      <c r="F196" s="127" t="s">
        <v>67</v>
      </c>
      <c r="G196" s="131" t="s">
        <v>67</v>
      </c>
      <c r="H196" s="97">
        <v>68100</v>
      </c>
      <c r="I196" s="103">
        <v>46072.73</v>
      </c>
      <c r="J196" s="104">
        <f t="shared" si="6"/>
        <v>22027.27</v>
      </c>
      <c r="K196" s="121" t="str">
        <f t="shared" si="7"/>
        <v>00002000000000000000</v>
      </c>
      <c r="L196" s="107" t="s">
        <v>289</v>
      </c>
    </row>
    <row r="197" spans="1:12">
      <c r="A197" s="100" t="s">
        <v>292</v>
      </c>
      <c r="B197" s="101" t="s">
        <v>7</v>
      </c>
      <c r="C197" s="102" t="s">
        <v>67</v>
      </c>
      <c r="D197" s="127" t="s">
        <v>290</v>
      </c>
      <c r="E197" s="127" t="s">
        <v>92</v>
      </c>
      <c r="F197" s="127" t="s">
        <v>67</v>
      </c>
      <c r="G197" s="131" t="s">
        <v>67</v>
      </c>
      <c r="H197" s="97">
        <v>68100</v>
      </c>
      <c r="I197" s="103">
        <v>46072.73</v>
      </c>
      <c r="J197" s="104">
        <f t="shared" si="6"/>
        <v>22027.27</v>
      </c>
      <c r="K197" s="121" t="str">
        <f t="shared" si="7"/>
        <v>00002030000000000000</v>
      </c>
      <c r="L197" s="107" t="s">
        <v>291</v>
      </c>
    </row>
    <row r="198" spans="1:12">
      <c r="A198" s="100" t="s">
        <v>211</v>
      </c>
      <c r="B198" s="101" t="s">
        <v>7</v>
      </c>
      <c r="C198" s="102" t="s">
        <v>67</v>
      </c>
      <c r="D198" s="127" t="s">
        <v>290</v>
      </c>
      <c r="E198" s="127" t="s">
        <v>213</v>
      </c>
      <c r="F198" s="127" t="s">
        <v>67</v>
      </c>
      <c r="G198" s="131" t="s">
        <v>67</v>
      </c>
      <c r="H198" s="97">
        <v>68100</v>
      </c>
      <c r="I198" s="103">
        <v>46072.73</v>
      </c>
      <c r="J198" s="104">
        <f t="shared" si="6"/>
        <v>22027.27</v>
      </c>
      <c r="K198" s="121" t="str">
        <f t="shared" si="7"/>
        <v>00002031200000000000</v>
      </c>
      <c r="L198" s="107" t="s">
        <v>293</v>
      </c>
    </row>
    <row r="199" spans="1:12" ht="33.75">
      <c r="A199" s="100" t="s">
        <v>294</v>
      </c>
      <c r="B199" s="101" t="s">
        <v>7</v>
      </c>
      <c r="C199" s="102" t="s">
        <v>67</v>
      </c>
      <c r="D199" s="127" t="s">
        <v>290</v>
      </c>
      <c r="E199" s="127" t="s">
        <v>296</v>
      </c>
      <c r="F199" s="127" t="s">
        <v>67</v>
      </c>
      <c r="G199" s="131" t="s">
        <v>67</v>
      </c>
      <c r="H199" s="97">
        <v>68100</v>
      </c>
      <c r="I199" s="103">
        <v>46072.73</v>
      </c>
      <c r="J199" s="104">
        <f t="shared" si="6"/>
        <v>22027.27</v>
      </c>
      <c r="K199" s="121" t="str">
        <f t="shared" si="7"/>
        <v>00002031205118000000</v>
      </c>
      <c r="L199" s="107" t="s">
        <v>295</v>
      </c>
    </row>
    <row r="200" spans="1:12" ht="56.25">
      <c r="A200" s="100" t="s">
        <v>105</v>
      </c>
      <c r="B200" s="101" t="s">
        <v>7</v>
      </c>
      <c r="C200" s="102" t="s">
        <v>67</v>
      </c>
      <c r="D200" s="127" t="s">
        <v>290</v>
      </c>
      <c r="E200" s="127" t="s">
        <v>296</v>
      </c>
      <c r="F200" s="127" t="s">
        <v>107</v>
      </c>
      <c r="G200" s="131" t="s">
        <v>67</v>
      </c>
      <c r="H200" s="97">
        <v>68100</v>
      </c>
      <c r="I200" s="103">
        <v>46072.73</v>
      </c>
      <c r="J200" s="104">
        <f t="shared" si="6"/>
        <v>22027.27</v>
      </c>
      <c r="K200" s="121" t="str">
        <f t="shared" si="7"/>
        <v>00002031205118100000</v>
      </c>
      <c r="L200" s="107" t="s">
        <v>297</v>
      </c>
    </row>
    <row r="201" spans="1:12" ht="22.5">
      <c r="A201" s="100" t="s">
        <v>108</v>
      </c>
      <c r="B201" s="101" t="s">
        <v>7</v>
      </c>
      <c r="C201" s="102" t="s">
        <v>67</v>
      </c>
      <c r="D201" s="127" t="s">
        <v>290</v>
      </c>
      <c r="E201" s="127" t="s">
        <v>296</v>
      </c>
      <c r="F201" s="127" t="s">
        <v>110</v>
      </c>
      <c r="G201" s="131" t="s">
        <v>67</v>
      </c>
      <c r="H201" s="97">
        <v>68100</v>
      </c>
      <c r="I201" s="103">
        <v>46072.73</v>
      </c>
      <c r="J201" s="104">
        <f t="shared" si="6"/>
        <v>22027.27</v>
      </c>
      <c r="K201" s="121" t="str">
        <f t="shared" si="7"/>
        <v>00002031205118120000</v>
      </c>
      <c r="L201" s="107" t="s">
        <v>298</v>
      </c>
    </row>
    <row r="202" spans="1:12" ht="33.75">
      <c r="A202" s="100" t="s">
        <v>111</v>
      </c>
      <c r="B202" s="101" t="s">
        <v>7</v>
      </c>
      <c r="C202" s="102" t="s">
        <v>67</v>
      </c>
      <c r="D202" s="127" t="s">
        <v>290</v>
      </c>
      <c r="E202" s="127" t="s">
        <v>296</v>
      </c>
      <c r="F202" s="127" t="s">
        <v>113</v>
      </c>
      <c r="G202" s="131" t="s">
        <v>67</v>
      </c>
      <c r="H202" s="97">
        <v>68100</v>
      </c>
      <c r="I202" s="103">
        <v>46072.73</v>
      </c>
      <c r="J202" s="104">
        <f t="shared" si="6"/>
        <v>22027.27</v>
      </c>
      <c r="K202" s="121" t="str">
        <f t="shared" si="7"/>
        <v>00002031205118121000</v>
      </c>
      <c r="L202" s="107" t="s">
        <v>299</v>
      </c>
    </row>
    <row r="203" spans="1:12">
      <c r="A203" s="100" t="s">
        <v>115</v>
      </c>
      <c r="B203" s="101" t="s">
        <v>7</v>
      </c>
      <c r="C203" s="102" t="s">
        <v>67</v>
      </c>
      <c r="D203" s="127" t="s">
        <v>290</v>
      </c>
      <c r="E203" s="127" t="s">
        <v>296</v>
      </c>
      <c r="F203" s="127" t="s">
        <v>113</v>
      </c>
      <c r="G203" s="131" t="s">
        <v>7</v>
      </c>
      <c r="H203" s="97">
        <v>68100</v>
      </c>
      <c r="I203" s="103">
        <v>46072.73</v>
      </c>
      <c r="J203" s="104">
        <f t="shared" si="6"/>
        <v>22027.27</v>
      </c>
      <c r="K203" s="121" t="str">
        <f t="shared" si="7"/>
        <v>00002031205118121200</v>
      </c>
      <c r="L203" s="107" t="s">
        <v>300</v>
      </c>
    </row>
    <row r="204" spans="1:12">
      <c r="A204" s="100" t="s">
        <v>116</v>
      </c>
      <c r="B204" s="101" t="s">
        <v>7</v>
      </c>
      <c r="C204" s="102" t="s">
        <v>67</v>
      </c>
      <c r="D204" s="127" t="s">
        <v>290</v>
      </c>
      <c r="E204" s="127" t="s">
        <v>296</v>
      </c>
      <c r="F204" s="127" t="s">
        <v>113</v>
      </c>
      <c r="G204" s="131" t="s">
        <v>117</v>
      </c>
      <c r="H204" s="97">
        <v>68100</v>
      </c>
      <c r="I204" s="103">
        <v>46072.73</v>
      </c>
      <c r="J204" s="104">
        <f t="shared" si="6"/>
        <v>22027.27</v>
      </c>
      <c r="K204" s="121" t="str">
        <f t="shared" si="7"/>
        <v>00002031205118121210</v>
      </c>
      <c r="L204" s="107" t="s">
        <v>301</v>
      </c>
    </row>
    <row r="205" spans="1:12" s="84" customFormat="1">
      <c r="A205" s="79" t="s">
        <v>119</v>
      </c>
      <c r="B205" s="78" t="s">
        <v>7</v>
      </c>
      <c r="C205" s="124" t="s">
        <v>67</v>
      </c>
      <c r="D205" s="128" t="s">
        <v>290</v>
      </c>
      <c r="E205" s="128" t="s">
        <v>296</v>
      </c>
      <c r="F205" s="128" t="s">
        <v>113</v>
      </c>
      <c r="G205" s="125" t="s">
        <v>120</v>
      </c>
      <c r="H205" s="80">
        <v>52300</v>
      </c>
      <c r="I205" s="81">
        <v>34509.730000000003</v>
      </c>
      <c r="J205" s="82">
        <f t="shared" si="6"/>
        <v>17790.27</v>
      </c>
      <c r="K205" s="121" t="str">
        <f t="shared" si="7"/>
        <v>00002031205118121211</v>
      </c>
      <c r="L205" s="83" t="str">
        <f>C205 &amp; D205 &amp;E205 &amp; F205 &amp; G205</f>
        <v>00002031205118121211</v>
      </c>
    </row>
    <row r="206" spans="1:12" s="84" customFormat="1">
      <c r="A206" s="79" t="s">
        <v>121</v>
      </c>
      <c r="B206" s="78" t="s">
        <v>7</v>
      </c>
      <c r="C206" s="124" t="s">
        <v>67</v>
      </c>
      <c r="D206" s="128" t="s">
        <v>290</v>
      </c>
      <c r="E206" s="128" t="s">
        <v>296</v>
      </c>
      <c r="F206" s="128" t="s">
        <v>113</v>
      </c>
      <c r="G206" s="125" t="s">
        <v>122</v>
      </c>
      <c r="H206" s="80">
        <v>15800</v>
      </c>
      <c r="I206" s="81">
        <v>11563</v>
      </c>
      <c r="J206" s="82">
        <f t="shared" si="6"/>
        <v>4237</v>
      </c>
      <c r="K206" s="121" t="str">
        <f t="shared" si="7"/>
        <v>00002031205118121213</v>
      </c>
      <c r="L206" s="83" t="str">
        <f>C206 &amp; D206 &amp;E206 &amp; F206 &amp; G206</f>
        <v>00002031205118121213</v>
      </c>
    </row>
    <row r="207" spans="1:12" ht="22.5">
      <c r="A207" s="100" t="s">
        <v>302</v>
      </c>
      <c r="B207" s="101" t="s">
        <v>7</v>
      </c>
      <c r="C207" s="102" t="s">
        <v>67</v>
      </c>
      <c r="D207" s="127" t="s">
        <v>303</v>
      </c>
      <c r="E207" s="127" t="s">
        <v>92</v>
      </c>
      <c r="F207" s="127" t="s">
        <v>67</v>
      </c>
      <c r="G207" s="131" t="s">
        <v>67</v>
      </c>
      <c r="H207" s="97">
        <v>31000</v>
      </c>
      <c r="I207" s="103">
        <v>2400</v>
      </c>
      <c r="J207" s="104">
        <f t="shared" si="6"/>
        <v>28600</v>
      </c>
      <c r="K207" s="121" t="str">
        <f t="shared" si="7"/>
        <v>00003000000000000000</v>
      </c>
      <c r="L207" s="107" t="s">
        <v>304</v>
      </c>
    </row>
    <row r="208" spans="1:12">
      <c r="A208" s="100" t="s">
        <v>305</v>
      </c>
      <c r="B208" s="101" t="s">
        <v>7</v>
      </c>
      <c r="C208" s="102" t="s">
        <v>67</v>
      </c>
      <c r="D208" s="127" t="s">
        <v>306</v>
      </c>
      <c r="E208" s="127" t="s">
        <v>92</v>
      </c>
      <c r="F208" s="127" t="s">
        <v>67</v>
      </c>
      <c r="G208" s="131" t="s">
        <v>67</v>
      </c>
      <c r="H208" s="97">
        <v>31000</v>
      </c>
      <c r="I208" s="103">
        <v>2400</v>
      </c>
      <c r="J208" s="104">
        <f t="shared" ref="J208:J271" si="8">H208-I208</f>
        <v>28600</v>
      </c>
      <c r="K208" s="121" t="str">
        <f t="shared" ref="K208:K271" si="9">C208 &amp; D208 &amp;E208 &amp; F208 &amp; G208</f>
        <v>00003100000000000000</v>
      </c>
      <c r="L208" s="107" t="s">
        <v>307</v>
      </c>
    </row>
    <row r="209" spans="1:12" ht="33.75">
      <c r="A209" s="100" t="s">
        <v>96</v>
      </c>
      <c r="B209" s="101" t="s">
        <v>7</v>
      </c>
      <c r="C209" s="102" t="s">
        <v>67</v>
      </c>
      <c r="D209" s="127" t="s">
        <v>306</v>
      </c>
      <c r="E209" s="127" t="s">
        <v>98</v>
      </c>
      <c r="F209" s="127" t="s">
        <v>67</v>
      </c>
      <c r="G209" s="131" t="s">
        <v>67</v>
      </c>
      <c r="H209" s="97">
        <v>31000</v>
      </c>
      <c r="I209" s="103">
        <v>2400</v>
      </c>
      <c r="J209" s="104">
        <f t="shared" si="8"/>
        <v>28600</v>
      </c>
      <c r="K209" s="121" t="str">
        <f t="shared" si="9"/>
        <v>00003100100000000000</v>
      </c>
      <c r="L209" s="107" t="s">
        <v>308</v>
      </c>
    </row>
    <row r="210" spans="1:12" ht="45">
      <c r="A210" s="100" t="s">
        <v>309</v>
      </c>
      <c r="B210" s="101" t="s">
        <v>7</v>
      </c>
      <c r="C210" s="102" t="s">
        <v>67</v>
      </c>
      <c r="D210" s="127" t="s">
        <v>306</v>
      </c>
      <c r="E210" s="127" t="s">
        <v>310</v>
      </c>
      <c r="F210" s="127" t="s">
        <v>67</v>
      </c>
      <c r="G210" s="131" t="s">
        <v>67</v>
      </c>
      <c r="H210" s="97">
        <v>31000</v>
      </c>
      <c r="I210" s="103">
        <v>2400</v>
      </c>
      <c r="J210" s="104">
        <f t="shared" si="8"/>
        <v>28600</v>
      </c>
      <c r="K210" s="121" t="str">
        <f t="shared" si="9"/>
        <v>00003100102003000000</v>
      </c>
      <c r="L210" s="107" t="s">
        <v>311</v>
      </c>
    </row>
    <row r="211" spans="1:12" ht="22.5">
      <c r="A211" s="100" t="s">
        <v>146</v>
      </c>
      <c r="B211" s="101" t="s">
        <v>7</v>
      </c>
      <c r="C211" s="102" t="s">
        <v>67</v>
      </c>
      <c r="D211" s="127" t="s">
        <v>306</v>
      </c>
      <c r="E211" s="127" t="s">
        <v>310</v>
      </c>
      <c r="F211" s="127" t="s">
        <v>7</v>
      </c>
      <c r="G211" s="131" t="s">
        <v>67</v>
      </c>
      <c r="H211" s="97">
        <v>31000</v>
      </c>
      <c r="I211" s="103">
        <v>2400</v>
      </c>
      <c r="J211" s="104">
        <f t="shared" si="8"/>
        <v>28600</v>
      </c>
      <c r="K211" s="121" t="str">
        <f t="shared" si="9"/>
        <v>00003100102003200000</v>
      </c>
      <c r="L211" s="107" t="s">
        <v>312</v>
      </c>
    </row>
    <row r="212" spans="1:12" ht="22.5">
      <c r="A212" s="100" t="s">
        <v>149</v>
      </c>
      <c r="B212" s="101" t="s">
        <v>7</v>
      </c>
      <c r="C212" s="102" t="s">
        <v>67</v>
      </c>
      <c r="D212" s="127" t="s">
        <v>306</v>
      </c>
      <c r="E212" s="127" t="s">
        <v>310</v>
      </c>
      <c r="F212" s="127" t="s">
        <v>150</v>
      </c>
      <c r="G212" s="131" t="s">
        <v>67</v>
      </c>
      <c r="H212" s="97">
        <v>31000</v>
      </c>
      <c r="I212" s="103">
        <v>2400</v>
      </c>
      <c r="J212" s="104">
        <f t="shared" si="8"/>
        <v>28600</v>
      </c>
      <c r="K212" s="121" t="str">
        <f t="shared" si="9"/>
        <v>00003100102003240000</v>
      </c>
      <c r="L212" s="107" t="s">
        <v>313</v>
      </c>
    </row>
    <row r="213" spans="1:12" ht="22.5">
      <c r="A213" s="100" t="s">
        <v>169</v>
      </c>
      <c r="B213" s="101" t="s">
        <v>7</v>
      </c>
      <c r="C213" s="102" t="s">
        <v>67</v>
      </c>
      <c r="D213" s="127" t="s">
        <v>306</v>
      </c>
      <c r="E213" s="127" t="s">
        <v>310</v>
      </c>
      <c r="F213" s="127" t="s">
        <v>171</v>
      </c>
      <c r="G213" s="131" t="s">
        <v>67</v>
      </c>
      <c r="H213" s="97">
        <v>31000</v>
      </c>
      <c r="I213" s="103">
        <v>2400</v>
      </c>
      <c r="J213" s="104">
        <f t="shared" si="8"/>
        <v>28600</v>
      </c>
      <c r="K213" s="121" t="str">
        <f t="shared" si="9"/>
        <v>00003100102003244000</v>
      </c>
      <c r="L213" s="107" t="s">
        <v>314</v>
      </c>
    </row>
    <row r="214" spans="1:12">
      <c r="A214" s="100" t="s">
        <v>115</v>
      </c>
      <c r="B214" s="101" t="s">
        <v>7</v>
      </c>
      <c r="C214" s="102" t="s">
        <v>67</v>
      </c>
      <c r="D214" s="127" t="s">
        <v>306</v>
      </c>
      <c r="E214" s="127" t="s">
        <v>310</v>
      </c>
      <c r="F214" s="127" t="s">
        <v>171</v>
      </c>
      <c r="G214" s="131" t="s">
        <v>7</v>
      </c>
      <c r="H214" s="97">
        <v>5000</v>
      </c>
      <c r="I214" s="103"/>
      <c r="J214" s="104">
        <f t="shared" si="8"/>
        <v>5000</v>
      </c>
      <c r="K214" s="121" t="str">
        <f t="shared" si="9"/>
        <v>00003100102003244200</v>
      </c>
      <c r="L214" s="107" t="s">
        <v>315</v>
      </c>
    </row>
    <row r="215" spans="1:12">
      <c r="A215" s="100" t="s">
        <v>155</v>
      </c>
      <c r="B215" s="101" t="s">
        <v>7</v>
      </c>
      <c r="C215" s="102" t="s">
        <v>67</v>
      </c>
      <c r="D215" s="127" t="s">
        <v>306</v>
      </c>
      <c r="E215" s="127" t="s">
        <v>310</v>
      </c>
      <c r="F215" s="127" t="s">
        <v>171</v>
      </c>
      <c r="G215" s="131" t="s">
        <v>156</v>
      </c>
      <c r="H215" s="97">
        <v>5000</v>
      </c>
      <c r="I215" s="103"/>
      <c r="J215" s="104">
        <f t="shared" si="8"/>
        <v>5000</v>
      </c>
      <c r="K215" s="121" t="str">
        <f t="shared" si="9"/>
        <v>00003100102003244220</v>
      </c>
      <c r="L215" s="107" t="s">
        <v>316</v>
      </c>
    </row>
    <row r="216" spans="1:12" s="84" customFormat="1">
      <c r="A216" s="79" t="s">
        <v>160</v>
      </c>
      <c r="B216" s="78" t="s">
        <v>7</v>
      </c>
      <c r="C216" s="124" t="s">
        <v>67</v>
      </c>
      <c r="D216" s="128" t="s">
        <v>306</v>
      </c>
      <c r="E216" s="128" t="s">
        <v>310</v>
      </c>
      <c r="F216" s="128" t="s">
        <v>171</v>
      </c>
      <c r="G216" s="125" t="s">
        <v>161</v>
      </c>
      <c r="H216" s="80">
        <v>5000</v>
      </c>
      <c r="I216" s="81"/>
      <c r="J216" s="82">
        <f t="shared" si="8"/>
        <v>5000</v>
      </c>
      <c r="K216" s="121" t="str">
        <f t="shared" si="9"/>
        <v>00003100102003244225</v>
      </c>
      <c r="L216" s="83" t="str">
        <f>C216 &amp; D216 &amp;E216 &amp; F216 &amp; G216</f>
        <v>00003100102003244225</v>
      </c>
    </row>
    <row r="217" spans="1:12">
      <c r="A217" s="100" t="s">
        <v>164</v>
      </c>
      <c r="B217" s="101" t="s">
        <v>7</v>
      </c>
      <c r="C217" s="102" t="s">
        <v>67</v>
      </c>
      <c r="D217" s="127" t="s">
        <v>306</v>
      </c>
      <c r="E217" s="127" t="s">
        <v>310</v>
      </c>
      <c r="F217" s="127" t="s">
        <v>171</v>
      </c>
      <c r="G217" s="131" t="s">
        <v>165</v>
      </c>
      <c r="H217" s="97">
        <v>26000</v>
      </c>
      <c r="I217" s="103">
        <v>2400</v>
      </c>
      <c r="J217" s="104">
        <f t="shared" si="8"/>
        <v>23600</v>
      </c>
      <c r="K217" s="121" t="str">
        <f t="shared" si="9"/>
        <v>00003100102003244300</v>
      </c>
      <c r="L217" s="107" t="s">
        <v>317</v>
      </c>
    </row>
    <row r="218" spans="1:12" s="84" customFormat="1">
      <c r="A218" s="79" t="s">
        <v>167</v>
      </c>
      <c r="B218" s="78" t="s">
        <v>7</v>
      </c>
      <c r="C218" s="124" t="s">
        <v>67</v>
      </c>
      <c r="D218" s="128" t="s">
        <v>306</v>
      </c>
      <c r="E218" s="128" t="s">
        <v>310</v>
      </c>
      <c r="F218" s="128" t="s">
        <v>171</v>
      </c>
      <c r="G218" s="125" t="s">
        <v>168</v>
      </c>
      <c r="H218" s="80">
        <v>20000</v>
      </c>
      <c r="I218" s="81"/>
      <c r="J218" s="82">
        <f t="shared" si="8"/>
        <v>20000</v>
      </c>
      <c r="K218" s="121" t="str">
        <f t="shared" si="9"/>
        <v>00003100102003244310</v>
      </c>
      <c r="L218" s="83" t="str">
        <f>C218 &amp; D218 &amp;E218 &amp; F218 &amp; G218</f>
        <v>00003100102003244310</v>
      </c>
    </row>
    <row r="219" spans="1:12" s="84" customFormat="1">
      <c r="A219" s="79" t="s">
        <v>179</v>
      </c>
      <c r="B219" s="78" t="s">
        <v>7</v>
      </c>
      <c r="C219" s="124" t="s">
        <v>67</v>
      </c>
      <c r="D219" s="128" t="s">
        <v>306</v>
      </c>
      <c r="E219" s="128" t="s">
        <v>310</v>
      </c>
      <c r="F219" s="128" t="s">
        <v>171</v>
      </c>
      <c r="G219" s="125" t="s">
        <v>180</v>
      </c>
      <c r="H219" s="80">
        <v>6000</v>
      </c>
      <c r="I219" s="81">
        <v>2400</v>
      </c>
      <c r="J219" s="82">
        <f t="shared" si="8"/>
        <v>3600</v>
      </c>
      <c r="K219" s="121" t="str">
        <f t="shared" si="9"/>
        <v>00003100102003244340</v>
      </c>
      <c r="L219" s="83" t="str">
        <f>C219 &amp; D219 &amp;E219 &amp; F219 &amp; G219</f>
        <v>00003100102003244340</v>
      </c>
    </row>
    <row r="220" spans="1:12">
      <c r="A220" s="100" t="s">
        <v>318</v>
      </c>
      <c r="B220" s="101" t="s">
        <v>7</v>
      </c>
      <c r="C220" s="102" t="s">
        <v>67</v>
      </c>
      <c r="D220" s="127" t="s">
        <v>319</v>
      </c>
      <c r="E220" s="127" t="s">
        <v>92</v>
      </c>
      <c r="F220" s="127" t="s">
        <v>67</v>
      </c>
      <c r="G220" s="131" t="s">
        <v>67</v>
      </c>
      <c r="H220" s="97">
        <v>2229600</v>
      </c>
      <c r="I220" s="103">
        <v>196919</v>
      </c>
      <c r="J220" s="104">
        <f t="shared" si="8"/>
        <v>2032681</v>
      </c>
      <c r="K220" s="121" t="str">
        <f t="shared" si="9"/>
        <v>00004000000000000000</v>
      </c>
      <c r="L220" s="107" t="s">
        <v>320</v>
      </c>
    </row>
    <row r="221" spans="1:12">
      <c r="A221" s="100" t="s">
        <v>321</v>
      </c>
      <c r="B221" s="101" t="s">
        <v>7</v>
      </c>
      <c r="C221" s="102" t="s">
        <v>67</v>
      </c>
      <c r="D221" s="127" t="s">
        <v>322</v>
      </c>
      <c r="E221" s="127" t="s">
        <v>92</v>
      </c>
      <c r="F221" s="127" t="s">
        <v>67</v>
      </c>
      <c r="G221" s="131" t="s">
        <v>67</v>
      </c>
      <c r="H221" s="97">
        <v>2129600</v>
      </c>
      <c r="I221" s="103">
        <v>181919</v>
      </c>
      <c r="J221" s="104">
        <f t="shared" si="8"/>
        <v>1947681</v>
      </c>
      <c r="K221" s="121" t="str">
        <f t="shared" si="9"/>
        <v>00004090000000000000</v>
      </c>
      <c r="L221" s="107" t="s">
        <v>323</v>
      </c>
    </row>
    <row r="222" spans="1:12" ht="33.75">
      <c r="A222" s="100" t="s">
        <v>96</v>
      </c>
      <c r="B222" s="101" t="s">
        <v>7</v>
      </c>
      <c r="C222" s="102" t="s">
        <v>67</v>
      </c>
      <c r="D222" s="127" t="s">
        <v>322</v>
      </c>
      <c r="E222" s="127" t="s">
        <v>98</v>
      </c>
      <c r="F222" s="127" t="s">
        <v>67</v>
      </c>
      <c r="G222" s="131" t="s">
        <v>67</v>
      </c>
      <c r="H222" s="97">
        <v>2129600</v>
      </c>
      <c r="I222" s="103">
        <v>181919</v>
      </c>
      <c r="J222" s="104">
        <f t="shared" si="8"/>
        <v>1947681</v>
      </c>
      <c r="K222" s="121" t="str">
        <f t="shared" si="9"/>
        <v>00004090100000000000</v>
      </c>
      <c r="L222" s="107" t="s">
        <v>324</v>
      </c>
    </row>
    <row r="223" spans="1:12" ht="45">
      <c r="A223" s="100" t="s">
        <v>325</v>
      </c>
      <c r="B223" s="101" t="s">
        <v>7</v>
      </c>
      <c r="C223" s="102" t="s">
        <v>67</v>
      </c>
      <c r="D223" s="127" t="s">
        <v>322</v>
      </c>
      <c r="E223" s="127" t="s">
        <v>327</v>
      </c>
      <c r="F223" s="127" t="s">
        <v>67</v>
      </c>
      <c r="G223" s="131" t="s">
        <v>67</v>
      </c>
      <c r="H223" s="97">
        <v>400000</v>
      </c>
      <c r="I223" s="103">
        <v>178430</v>
      </c>
      <c r="J223" s="104">
        <f t="shared" si="8"/>
        <v>221570</v>
      </c>
      <c r="K223" s="121" t="str">
        <f t="shared" si="9"/>
        <v>00004090102004000000</v>
      </c>
      <c r="L223" s="107" t="s">
        <v>326</v>
      </c>
    </row>
    <row r="224" spans="1:12" ht="22.5">
      <c r="A224" s="100" t="s">
        <v>146</v>
      </c>
      <c r="B224" s="101" t="s">
        <v>7</v>
      </c>
      <c r="C224" s="102" t="s">
        <v>67</v>
      </c>
      <c r="D224" s="127" t="s">
        <v>322</v>
      </c>
      <c r="E224" s="127" t="s">
        <v>327</v>
      </c>
      <c r="F224" s="127" t="s">
        <v>7</v>
      </c>
      <c r="G224" s="131" t="s">
        <v>67</v>
      </c>
      <c r="H224" s="97">
        <v>400000</v>
      </c>
      <c r="I224" s="103">
        <v>178430</v>
      </c>
      <c r="J224" s="104">
        <f t="shared" si="8"/>
        <v>221570</v>
      </c>
      <c r="K224" s="121" t="str">
        <f t="shared" si="9"/>
        <v>00004090102004200000</v>
      </c>
      <c r="L224" s="107" t="s">
        <v>328</v>
      </c>
    </row>
    <row r="225" spans="1:12" ht="22.5">
      <c r="A225" s="100" t="s">
        <v>149</v>
      </c>
      <c r="B225" s="101" t="s">
        <v>7</v>
      </c>
      <c r="C225" s="102" t="s">
        <v>67</v>
      </c>
      <c r="D225" s="127" t="s">
        <v>322</v>
      </c>
      <c r="E225" s="127" t="s">
        <v>327</v>
      </c>
      <c r="F225" s="127" t="s">
        <v>150</v>
      </c>
      <c r="G225" s="131" t="s">
        <v>67</v>
      </c>
      <c r="H225" s="97">
        <v>400000</v>
      </c>
      <c r="I225" s="103">
        <v>178430</v>
      </c>
      <c r="J225" s="104">
        <f t="shared" si="8"/>
        <v>221570</v>
      </c>
      <c r="K225" s="121" t="str">
        <f t="shared" si="9"/>
        <v>00004090102004240000</v>
      </c>
      <c r="L225" s="107" t="s">
        <v>329</v>
      </c>
    </row>
    <row r="226" spans="1:12" ht="22.5">
      <c r="A226" s="100" t="s">
        <v>169</v>
      </c>
      <c r="B226" s="101" t="s">
        <v>7</v>
      </c>
      <c r="C226" s="102" t="s">
        <v>67</v>
      </c>
      <c r="D226" s="127" t="s">
        <v>322</v>
      </c>
      <c r="E226" s="127" t="s">
        <v>327</v>
      </c>
      <c r="F226" s="127" t="s">
        <v>171</v>
      </c>
      <c r="G226" s="131" t="s">
        <v>67</v>
      </c>
      <c r="H226" s="97">
        <v>400000</v>
      </c>
      <c r="I226" s="103">
        <v>178430</v>
      </c>
      <c r="J226" s="104">
        <f t="shared" si="8"/>
        <v>221570</v>
      </c>
      <c r="K226" s="121" t="str">
        <f t="shared" si="9"/>
        <v>00004090102004244000</v>
      </c>
      <c r="L226" s="107" t="s">
        <v>330</v>
      </c>
    </row>
    <row r="227" spans="1:12">
      <c r="A227" s="100" t="s">
        <v>115</v>
      </c>
      <c r="B227" s="101" t="s">
        <v>7</v>
      </c>
      <c r="C227" s="102" t="s">
        <v>67</v>
      </c>
      <c r="D227" s="127" t="s">
        <v>322</v>
      </c>
      <c r="E227" s="127" t="s">
        <v>327</v>
      </c>
      <c r="F227" s="127" t="s">
        <v>171</v>
      </c>
      <c r="G227" s="131" t="s">
        <v>7</v>
      </c>
      <c r="H227" s="97">
        <v>400000</v>
      </c>
      <c r="I227" s="103">
        <v>178430</v>
      </c>
      <c r="J227" s="104">
        <f t="shared" si="8"/>
        <v>221570</v>
      </c>
      <c r="K227" s="121" t="str">
        <f t="shared" si="9"/>
        <v>00004090102004244200</v>
      </c>
      <c r="L227" s="107" t="s">
        <v>331</v>
      </c>
    </row>
    <row r="228" spans="1:12">
      <c r="A228" s="100" t="s">
        <v>155</v>
      </c>
      <c r="B228" s="101" t="s">
        <v>7</v>
      </c>
      <c r="C228" s="102" t="s">
        <v>67</v>
      </c>
      <c r="D228" s="127" t="s">
        <v>322</v>
      </c>
      <c r="E228" s="127" t="s">
        <v>327</v>
      </c>
      <c r="F228" s="127" t="s">
        <v>171</v>
      </c>
      <c r="G228" s="131" t="s">
        <v>156</v>
      </c>
      <c r="H228" s="97">
        <v>400000</v>
      </c>
      <c r="I228" s="103">
        <v>178430</v>
      </c>
      <c r="J228" s="104">
        <f t="shared" si="8"/>
        <v>221570</v>
      </c>
      <c r="K228" s="121" t="str">
        <f t="shared" si="9"/>
        <v>00004090102004244220</v>
      </c>
      <c r="L228" s="107" t="s">
        <v>332</v>
      </c>
    </row>
    <row r="229" spans="1:12" s="84" customFormat="1">
      <c r="A229" s="79" t="s">
        <v>160</v>
      </c>
      <c r="B229" s="78" t="s">
        <v>7</v>
      </c>
      <c r="C229" s="124" t="s">
        <v>67</v>
      </c>
      <c r="D229" s="128" t="s">
        <v>322</v>
      </c>
      <c r="E229" s="128" t="s">
        <v>327</v>
      </c>
      <c r="F229" s="128" t="s">
        <v>171</v>
      </c>
      <c r="G229" s="125" t="s">
        <v>161</v>
      </c>
      <c r="H229" s="80">
        <v>400000</v>
      </c>
      <c r="I229" s="81">
        <v>178430</v>
      </c>
      <c r="J229" s="82">
        <f t="shared" si="8"/>
        <v>221570</v>
      </c>
      <c r="K229" s="121" t="str">
        <f t="shared" si="9"/>
        <v>00004090102004244225</v>
      </c>
      <c r="L229" s="83" t="str">
        <f>C229 &amp; D229 &amp;E229 &amp; F229 &amp; G229</f>
        <v>00004090102004244225</v>
      </c>
    </row>
    <row r="230" spans="1:12" ht="45">
      <c r="A230" s="100" t="s">
        <v>335</v>
      </c>
      <c r="B230" s="101" t="s">
        <v>7</v>
      </c>
      <c r="C230" s="102" t="s">
        <v>67</v>
      </c>
      <c r="D230" s="127" t="s">
        <v>322</v>
      </c>
      <c r="E230" s="127" t="s">
        <v>334</v>
      </c>
      <c r="F230" s="127" t="s">
        <v>67</v>
      </c>
      <c r="G230" s="131" t="s">
        <v>67</v>
      </c>
      <c r="H230" s="97">
        <v>622100</v>
      </c>
      <c r="I230" s="103">
        <v>3489</v>
      </c>
      <c r="J230" s="104">
        <f t="shared" si="8"/>
        <v>618611</v>
      </c>
      <c r="K230" s="121" t="str">
        <f t="shared" si="9"/>
        <v>00004090102005000000</v>
      </c>
      <c r="L230" s="107" t="s">
        <v>333</v>
      </c>
    </row>
    <row r="231" spans="1:12" ht="22.5">
      <c r="A231" s="100" t="s">
        <v>146</v>
      </c>
      <c r="B231" s="101" t="s">
        <v>7</v>
      </c>
      <c r="C231" s="102" t="s">
        <v>67</v>
      </c>
      <c r="D231" s="127" t="s">
        <v>322</v>
      </c>
      <c r="E231" s="127" t="s">
        <v>334</v>
      </c>
      <c r="F231" s="127" t="s">
        <v>7</v>
      </c>
      <c r="G231" s="131" t="s">
        <v>67</v>
      </c>
      <c r="H231" s="97">
        <v>622100</v>
      </c>
      <c r="I231" s="103">
        <v>3489</v>
      </c>
      <c r="J231" s="104">
        <f t="shared" si="8"/>
        <v>618611</v>
      </c>
      <c r="K231" s="121" t="str">
        <f t="shared" si="9"/>
        <v>00004090102005200000</v>
      </c>
      <c r="L231" s="107" t="s">
        <v>336</v>
      </c>
    </row>
    <row r="232" spans="1:12" ht="22.5">
      <c r="A232" s="100" t="s">
        <v>149</v>
      </c>
      <c r="B232" s="101" t="s">
        <v>7</v>
      </c>
      <c r="C232" s="102" t="s">
        <v>67</v>
      </c>
      <c r="D232" s="127" t="s">
        <v>322</v>
      </c>
      <c r="E232" s="127" t="s">
        <v>334</v>
      </c>
      <c r="F232" s="127" t="s">
        <v>150</v>
      </c>
      <c r="G232" s="131" t="s">
        <v>67</v>
      </c>
      <c r="H232" s="97">
        <v>622100</v>
      </c>
      <c r="I232" s="103">
        <v>3489</v>
      </c>
      <c r="J232" s="104">
        <f t="shared" si="8"/>
        <v>618611</v>
      </c>
      <c r="K232" s="121" t="str">
        <f t="shared" si="9"/>
        <v>00004090102005240000</v>
      </c>
      <c r="L232" s="107" t="s">
        <v>337</v>
      </c>
    </row>
    <row r="233" spans="1:12" ht="22.5">
      <c r="A233" s="100" t="s">
        <v>169</v>
      </c>
      <c r="B233" s="101" t="s">
        <v>7</v>
      </c>
      <c r="C233" s="102" t="s">
        <v>67</v>
      </c>
      <c r="D233" s="127" t="s">
        <v>322</v>
      </c>
      <c r="E233" s="127" t="s">
        <v>334</v>
      </c>
      <c r="F233" s="127" t="s">
        <v>171</v>
      </c>
      <c r="G233" s="131" t="s">
        <v>67</v>
      </c>
      <c r="H233" s="97">
        <v>622100</v>
      </c>
      <c r="I233" s="103">
        <v>3489</v>
      </c>
      <c r="J233" s="104">
        <f t="shared" si="8"/>
        <v>618611</v>
      </c>
      <c r="K233" s="121" t="str">
        <f t="shared" si="9"/>
        <v>00004090102005244000</v>
      </c>
      <c r="L233" s="107" t="s">
        <v>338</v>
      </c>
    </row>
    <row r="234" spans="1:12">
      <c r="A234" s="100" t="s">
        <v>115</v>
      </c>
      <c r="B234" s="101" t="s">
        <v>7</v>
      </c>
      <c r="C234" s="102" t="s">
        <v>67</v>
      </c>
      <c r="D234" s="127" t="s">
        <v>322</v>
      </c>
      <c r="E234" s="127" t="s">
        <v>334</v>
      </c>
      <c r="F234" s="127" t="s">
        <v>171</v>
      </c>
      <c r="G234" s="131" t="s">
        <v>7</v>
      </c>
      <c r="H234" s="97">
        <v>622100</v>
      </c>
      <c r="I234" s="103">
        <v>3489</v>
      </c>
      <c r="J234" s="104">
        <f t="shared" si="8"/>
        <v>618611</v>
      </c>
      <c r="K234" s="121" t="str">
        <f t="shared" si="9"/>
        <v>00004090102005244200</v>
      </c>
      <c r="L234" s="107" t="s">
        <v>339</v>
      </c>
    </row>
    <row r="235" spans="1:12">
      <c r="A235" s="100" t="s">
        <v>155</v>
      </c>
      <c r="B235" s="101" t="s">
        <v>7</v>
      </c>
      <c r="C235" s="102" t="s">
        <v>67</v>
      </c>
      <c r="D235" s="127" t="s">
        <v>322</v>
      </c>
      <c r="E235" s="127" t="s">
        <v>334</v>
      </c>
      <c r="F235" s="127" t="s">
        <v>171</v>
      </c>
      <c r="G235" s="131" t="s">
        <v>156</v>
      </c>
      <c r="H235" s="97">
        <v>622100</v>
      </c>
      <c r="I235" s="103">
        <v>3489</v>
      </c>
      <c r="J235" s="104">
        <f t="shared" si="8"/>
        <v>618611</v>
      </c>
      <c r="K235" s="121" t="str">
        <f t="shared" si="9"/>
        <v>00004090102005244220</v>
      </c>
      <c r="L235" s="107" t="s">
        <v>340</v>
      </c>
    </row>
    <row r="236" spans="1:12" s="84" customFormat="1">
      <c r="A236" s="79" t="s">
        <v>160</v>
      </c>
      <c r="B236" s="78" t="s">
        <v>7</v>
      </c>
      <c r="C236" s="124" t="s">
        <v>67</v>
      </c>
      <c r="D236" s="128" t="s">
        <v>322</v>
      </c>
      <c r="E236" s="128" t="s">
        <v>334</v>
      </c>
      <c r="F236" s="128" t="s">
        <v>171</v>
      </c>
      <c r="G236" s="125" t="s">
        <v>161</v>
      </c>
      <c r="H236" s="80">
        <v>618600</v>
      </c>
      <c r="I236" s="81"/>
      <c r="J236" s="82">
        <f t="shared" si="8"/>
        <v>618600</v>
      </c>
      <c r="K236" s="121" t="str">
        <f t="shared" si="9"/>
        <v>00004090102005244225</v>
      </c>
      <c r="L236" s="83" t="str">
        <f>C236 &amp; D236 &amp;E236 &amp; F236 &amp; G236</f>
        <v>00004090102005244225</v>
      </c>
    </row>
    <row r="237" spans="1:12" s="84" customFormat="1">
      <c r="A237" s="79" t="s">
        <v>162</v>
      </c>
      <c r="B237" s="78" t="s">
        <v>7</v>
      </c>
      <c r="C237" s="124" t="s">
        <v>67</v>
      </c>
      <c r="D237" s="128" t="s">
        <v>322</v>
      </c>
      <c r="E237" s="128" t="s">
        <v>334</v>
      </c>
      <c r="F237" s="128" t="s">
        <v>171</v>
      </c>
      <c r="G237" s="125" t="s">
        <v>163</v>
      </c>
      <c r="H237" s="80">
        <v>3500</v>
      </c>
      <c r="I237" s="81">
        <v>3489</v>
      </c>
      <c r="J237" s="82">
        <f t="shared" si="8"/>
        <v>11</v>
      </c>
      <c r="K237" s="121" t="str">
        <f t="shared" si="9"/>
        <v>00004090102005244226</v>
      </c>
      <c r="L237" s="83" t="str">
        <f>C237 &amp; D237 &amp;E237 &amp; F237 &amp; G237</f>
        <v>00004090102005244226</v>
      </c>
    </row>
    <row r="238" spans="1:12" ht="45">
      <c r="A238" s="100" t="s">
        <v>341</v>
      </c>
      <c r="B238" s="101" t="s">
        <v>7</v>
      </c>
      <c r="C238" s="102" t="s">
        <v>67</v>
      </c>
      <c r="D238" s="127" t="s">
        <v>322</v>
      </c>
      <c r="E238" s="127" t="s">
        <v>343</v>
      </c>
      <c r="F238" s="127" t="s">
        <v>67</v>
      </c>
      <c r="G238" s="131" t="s">
        <v>67</v>
      </c>
      <c r="H238" s="97">
        <v>300000</v>
      </c>
      <c r="I238" s="103"/>
      <c r="J238" s="104">
        <f t="shared" si="8"/>
        <v>300000</v>
      </c>
      <c r="K238" s="121" t="str">
        <f t="shared" si="9"/>
        <v>00004090102006000000</v>
      </c>
      <c r="L238" s="107" t="s">
        <v>342</v>
      </c>
    </row>
    <row r="239" spans="1:12" ht="22.5">
      <c r="A239" s="100" t="s">
        <v>146</v>
      </c>
      <c r="B239" s="101" t="s">
        <v>7</v>
      </c>
      <c r="C239" s="102" t="s">
        <v>67</v>
      </c>
      <c r="D239" s="127" t="s">
        <v>322</v>
      </c>
      <c r="E239" s="127" t="s">
        <v>343</v>
      </c>
      <c r="F239" s="127" t="s">
        <v>7</v>
      </c>
      <c r="G239" s="131" t="s">
        <v>67</v>
      </c>
      <c r="H239" s="97">
        <v>300000</v>
      </c>
      <c r="I239" s="103"/>
      <c r="J239" s="104">
        <f t="shared" si="8"/>
        <v>300000</v>
      </c>
      <c r="K239" s="121" t="str">
        <f t="shared" si="9"/>
        <v>00004090102006200000</v>
      </c>
      <c r="L239" s="107" t="s">
        <v>344</v>
      </c>
    </row>
    <row r="240" spans="1:12" ht="22.5">
      <c r="A240" s="100" t="s">
        <v>149</v>
      </c>
      <c r="B240" s="101" t="s">
        <v>7</v>
      </c>
      <c r="C240" s="102" t="s">
        <v>67</v>
      </c>
      <c r="D240" s="127" t="s">
        <v>322</v>
      </c>
      <c r="E240" s="127" t="s">
        <v>343</v>
      </c>
      <c r="F240" s="127" t="s">
        <v>150</v>
      </c>
      <c r="G240" s="131" t="s">
        <v>67</v>
      </c>
      <c r="H240" s="97">
        <v>300000</v>
      </c>
      <c r="I240" s="103"/>
      <c r="J240" s="104">
        <f t="shared" si="8"/>
        <v>300000</v>
      </c>
      <c r="K240" s="121" t="str">
        <f t="shared" si="9"/>
        <v>00004090102006240000</v>
      </c>
      <c r="L240" s="107" t="s">
        <v>345</v>
      </c>
    </row>
    <row r="241" spans="1:12" ht="22.5">
      <c r="A241" s="100" t="s">
        <v>169</v>
      </c>
      <c r="B241" s="101" t="s">
        <v>7</v>
      </c>
      <c r="C241" s="102" t="s">
        <v>67</v>
      </c>
      <c r="D241" s="127" t="s">
        <v>322</v>
      </c>
      <c r="E241" s="127" t="s">
        <v>343</v>
      </c>
      <c r="F241" s="127" t="s">
        <v>171</v>
      </c>
      <c r="G241" s="131" t="s">
        <v>67</v>
      </c>
      <c r="H241" s="97">
        <v>300000</v>
      </c>
      <c r="I241" s="103"/>
      <c r="J241" s="104">
        <f t="shared" si="8"/>
        <v>300000</v>
      </c>
      <c r="K241" s="121" t="str">
        <f t="shared" si="9"/>
        <v>00004090102006244000</v>
      </c>
      <c r="L241" s="107" t="s">
        <v>346</v>
      </c>
    </row>
    <row r="242" spans="1:12">
      <c r="A242" s="100" t="s">
        <v>115</v>
      </c>
      <c r="B242" s="101" t="s">
        <v>7</v>
      </c>
      <c r="C242" s="102" t="s">
        <v>67</v>
      </c>
      <c r="D242" s="127" t="s">
        <v>322</v>
      </c>
      <c r="E242" s="127" t="s">
        <v>343</v>
      </c>
      <c r="F242" s="127" t="s">
        <v>171</v>
      </c>
      <c r="G242" s="131" t="s">
        <v>7</v>
      </c>
      <c r="H242" s="97">
        <v>300000</v>
      </c>
      <c r="I242" s="103"/>
      <c r="J242" s="104">
        <f t="shared" si="8"/>
        <v>300000</v>
      </c>
      <c r="K242" s="121" t="str">
        <f t="shared" si="9"/>
        <v>00004090102006244200</v>
      </c>
      <c r="L242" s="107" t="s">
        <v>347</v>
      </c>
    </row>
    <row r="243" spans="1:12">
      <c r="A243" s="100" t="s">
        <v>155</v>
      </c>
      <c r="B243" s="101" t="s">
        <v>7</v>
      </c>
      <c r="C243" s="102" t="s">
        <v>67</v>
      </c>
      <c r="D243" s="127" t="s">
        <v>322</v>
      </c>
      <c r="E243" s="127" t="s">
        <v>343</v>
      </c>
      <c r="F243" s="127" t="s">
        <v>171</v>
      </c>
      <c r="G243" s="131" t="s">
        <v>156</v>
      </c>
      <c r="H243" s="97">
        <v>300000</v>
      </c>
      <c r="I243" s="103"/>
      <c r="J243" s="104">
        <f t="shared" si="8"/>
        <v>300000</v>
      </c>
      <c r="K243" s="121" t="str">
        <f t="shared" si="9"/>
        <v>00004090102006244220</v>
      </c>
      <c r="L243" s="107" t="s">
        <v>348</v>
      </c>
    </row>
    <row r="244" spans="1:12" s="84" customFormat="1">
      <c r="A244" s="79" t="s">
        <v>160</v>
      </c>
      <c r="B244" s="78" t="s">
        <v>7</v>
      </c>
      <c r="C244" s="124" t="s">
        <v>67</v>
      </c>
      <c r="D244" s="128" t="s">
        <v>322</v>
      </c>
      <c r="E244" s="128" t="s">
        <v>343</v>
      </c>
      <c r="F244" s="128" t="s">
        <v>171</v>
      </c>
      <c r="G244" s="125" t="s">
        <v>161</v>
      </c>
      <c r="H244" s="80">
        <v>100000</v>
      </c>
      <c r="I244" s="81"/>
      <c r="J244" s="82">
        <f t="shared" si="8"/>
        <v>100000</v>
      </c>
      <c r="K244" s="121" t="str">
        <f t="shared" si="9"/>
        <v>00004090102006244225</v>
      </c>
      <c r="L244" s="83" t="str">
        <f>C244 &amp; D244 &amp;E244 &amp; F244 &amp; G244</f>
        <v>00004090102006244225</v>
      </c>
    </row>
    <row r="245" spans="1:12" s="84" customFormat="1">
      <c r="A245" s="79" t="s">
        <v>162</v>
      </c>
      <c r="B245" s="78" t="s">
        <v>7</v>
      </c>
      <c r="C245" s="124" t="s">
        <v>67</v>
      </c>
      <c r="D245" s="128" t="s">
        <v>322</v>
      </c>
      <c r="E245" s="128" t="s">
        <v>343</v>
      </c>
      <c r="F245" s="128" t="s">
        <v>171</v>
      </c>
      <c r="G245" s="125" t="s">
        <v>163</v>
      </c>
      <c r="H245" s="80">
        <v>200000</v>
      </c>
      <c r="I245" s="81"/>
      <c r="J245" s="82">
        <f t="shared" si="8"/>
        <v>200000</v>
      </c>
      <c r="K245" s="121" t="str">
        <f t="shared" si="9"/>
        <v>00004090102006244226</v>
      </c>
      <c r="L245" s="83" t="str">
        <f>C245 &amp; D245 &amp;E245 &amp; F245 &amp; G245</f>
        <v>00004090102006244226</v>
      </c>
    </row>
    <row r="246" spans="1:12" ht="33.75">
      <c r="A246" s="100" t="s">
        <v>349</v>
      </c>
      <c r="B246" s="101" t="s">
        <v>7</v>
      </c>
      <c r="C246" s="102" t="s">
        <v>67</v>
      </c>
      <c r="D246" s="127" t="s">
        <v>322</v>
      </c>
      <c r="E246" s="127" t="s">
        <v>351</v>
      </c>
      <c r="F246" s="127" t="s">
        <v>67</v>
      </c>
      <c r="G246" s="131" t="s">
        <v>67</v>
      </c>
      <c r="H246" s="97">
        <v>40500</v>
      </c>
      <c r="I246" s="103"/>
      <c r="J246" s="104">
        <f t="shared" si="8"/>
        <v>40500</v>
      </c>
      <c r="K246" s="121" t="str">
        <f t="shared" si="9"/>
        <v>00004090102022000000</v>
      </c>
      <c r="L246" s="107" t="s">
        <v>350</v>
      </c>
    </row>
    <row r="247" spans="1:12" ht="22.5">
      <c r="A247" s="100" t="s">
        <v>146</v>
      </c>
      <c r="B247" s="101" t="s">
        <v>7</v>
      </c>
      <c r="C247" s="102" t="s">
        <v>67</v>
      </c>
      <c r="D247" s="127" t="s">
        <v>322</v>
      </c>
      <c r="E247" s="127" t="s">
        <v>351</v>
      </c>
      <c r="F247" s="127" t="s">
        <v>7</v>
      </c>
      <c r="G247" s="131" t="s">
        <v>67</v>
      </c>
      <c r="H247" s="97">
        <v>40500</v>
      </c>
      <c r="I247" s="103"/>
      <c r="J247" s="104">
        <f t="shared" si="8"/>
        <v>40500</v>
      </c>
      <c r="K247" s="121" t="str">
        <f t="shared" si="9"/>
        <v>00004090102022200000</v>
      </c>
      <c r="L247" s="107" t="s">
        <v>352</v>
      </c>
    </row>
    <row r="248" spans="1:12" ht="22.5">
      <c r="A248" s="100" t="s">
        <v>149</v>
      </c>
      <c r="B248" s="101" t="s">
        <v>7</v>
      </c>
      <c r="C248" s="102" t="s">
        <v>67</v>
      </c>
      <c r="D248" s="127" t="s">
        <v>322</v>
      </c>
      <c r="E248" s="127" t="s">
        <v>351</v>
      </c>
      <c r="F248" s="127" t="s">
        <v>150</v>
      </c>
      <c r="G248" s="131" t="s">
        <v>67</v>
      </c>
      <c r="H248" s="97">
        <v>40500</v>
      </c>
      <c r="I248" s="103"/>
      <c r="J248" s="104">
        <f t="shared" si="8"/>
        <v>40500</v>
      </c>
      <c r="K248" s="121" t="str">
        <f t="shared" si="9"/>
        <v>00004090102022240000</v>
      </c>
      <c r="L248" s="107" t="s">
        <v>353</v>
      </c>
    </row>
    <row r="249" spans="1:12" ht="22.5">
      <c r="A249" s="100" t="s">
        <v>169</v>
      </c>
      <c r="B249" s="101" t="s">
        <v>7</v>
      </c>
      <c r="C249" s="102" t="s">
        <v>67</v>
      </c>
      <c r="D249" s="127" t="s">
        <v>322</v>
      </c>
      <c r="E249" s="127" t="s">
        <v>351</v>
      </c>
      <c r="F249" s="127" t="s">
        <v>171</v>
      </c>
      <c r="G249" s="131" t="s">
        <v>67</v>
      </c>
      <c r="H249" s="97">
        <v>40500</v>
      </c>
      <c r="I249" s="103"/>
      <c r="J249" s="104">
        <f t="shared" si="8"/>
        <v>40500</v>
      </c>
      <c r="K249" s="121" t="str">
        <f t="shared" si="9"/>
        <v>00004090102022244000</v>
      </c>
      <c r="L249" s="107" t="s">
        <v>354</v>
      </c>
    </row>
    <row r="250" spans="1:12">
      <c r="A250" s="100" t="s">
        <v>115</v>
      </c>
      <c r="B250" s="101" t="s">
        <v>7</v>
      </c>
      <c r="C250" s="102" t="s">
        <v>67</v>
      </c>
      <c r="D250" s="127" t="s">
        <v>322</v>
      </c>
      <c r="E250" s="127" t="s">
        <v>351</v>
      </c>
      <c r="F250" s="127" t="s">
        <v>171</v>
      </c>
      <c r="G250" s="131" t="s">
        <v>7</v>
      </c>
      <c r="H250" s="97">
        <v>40500</v>
      </c>
      <c r="I250" s="103"/>
      <c r="J250" s="104">
        <f t="shared" si="8"/>
        <v>40500</v>
      </c>
      <c r="K250" s="121" t="str">
        <f t="shared" si="9"/>
        <v>00004090102022244200</v>
      </c>
      <c r="L250" s="107" t="s">
        <v>355</v>
      </c>
    </row>
    <row r="251" spans="1:12">
      <c r="A251" s="100" t="s">
        <v>155</v>
      </c>
      <c r="B251" s="101" t="s">
        <v>7</v>
      </c>
      <c r="C251" s="102" t="s">
        <v>67</v>
      </c>
      <c r="D251" s="127" t="s">
        <v>322</v>
      </c>
      <c r="E251" s="127" t="s">
        <v>351</v>
      </c>
      <c r="F251" s="127" t="s">
        <v>171</v>
      </c>
      <c r="G251" s="131" t="s">
        <v>156</v>
      </c>
      <c r="H251" s="97">
        <v>40500</v>
      </c>
      <c r="I251" s="103"/>
      <c r="J251" s="104">
        <f t="shared" si="8"/>
        <v>40500</v>
      </c>
      <c r="K251" s="121" t="str">
        <f t="shared" si="9"/>
        <v>00004090102022244220</v>
      </c>
      <c r="L251" s="107" t="s">
        <v>356</v>
      </c>
    </row>
    <row r="252" spans="1:12" s="84" customFormat="1">
      <c r="A252" s="79" t="s">
        <v>160</v>
      </c>
      <c r="B252" s="78" t="s">
        <v>7</v>
      </c>
      <c r="C252" s="124" t="s">
        <v>67</v>
      </c>
      <c r="D252" s="128" t="s">
        <v>322</v>
      </c>
      <c r="E252" s="128" t="s">
        <v>351</v>
      </c>
      <c r="F252" s="128" t="s">
        <v>171</v>
      </c>
      <c r="G252" s="125" t="s">
        <v>161</v>
      </c>
      <c r="H252" s="80">
        <v>40500</v>
      </c>
      <c r="I252" s="81"/>
      <c r="J252" s="82">
        <f t="shared" si="8"/>
        <v>40500</v>
      </c>
      <c r="K252" s="121" t="str">
        <f t="shared" si="9"/>
        <v>00004090102022244225</v>
      </c>
      <c r="L252" s="83" t="str">
        <f>C252 &amp; D252 &amp;E252 &amp; F252 &amp; G252</f>
        <v>00004090102022244225</v>
      </c>
    </row>
    <row r="253" spans="1:12" ht="33.75">
      <c r="A253" s="100" t="s">
        <v>358</v>
      </c>
      <c r="B253" s="101" t="s">
        <v>7</v>
      </c>
      <c r="C253" s="102" t="s">
        <v>67</v>
      </c>
      <c r="D253" s="127" t="s">
        <v>322</v>
      </c>
      <c r="E253" s="127" t="s">
        <v>359</v>
      </c>
      <c r="F253" s="127" t="s">
        <v>67</v>
      </c>
      <c r="G253" s="131" t="s">
        <v>67</v>
      </c>
      <c r="H253" s="97">
        <v>767000</v>
      </c>
      <c r="I253" s="103"/>
      <c r="J253" s="104">
        <f t="shared" si="8"/>
        <v>767000</v>
      </c>
      <c r="K253" s="121" t="str">
        <f t="shared" si="9"/>
        <v>00004090107152000000</v>
      </c>
      <c r="L253" s="107" t="s">
        <v>357</v>
      </c>
    </row>
    <row r="254" spans="1:12" ht="22.5">
      <c r="A254" s="100" t="s">
        <v>146</v>
      </c>
      <c r="B254" s="101" t="s">
        <v>7</v>
      </c>
      <c r="C254" s="102" t="s">
        <v>67</v>
      </c>
      <c r="D254" s="127" t="s">
        <v>322</v>
      </c>
      <c r="E254" s="127" t="s">
        <v>359</v>
      </c>
      <c r="F254" s="127" t="s">
        <v>7</v>
      </c>
      <c r="G254" s="131" t="s">
        <v>67</v>
      </c>
      <c r="H254" s="97">
        <v>767000</v>
      </c>
      <c r="I254" s="103"/>
      <c r="J254" s="104">
        <f t="shared" si="8"/>
        <v>767000</v>
      </c>
      <c r="K254" s="121" t="str">
        <f t="shared" si="9"/>
        <v>00004090107152200000</v>
      </c>
      <c r="L254" s="107" t="s">
        <v>360</v>
      </c>
    </row>
    <row r="255" spans="1:12" ht="22.5">
      <c r="A255" s="100" t="s">
        <v>149</v>
      </c>
      <c r="B255" s="101" t="s">
        <v>7</v>
      </c>
      <c r="C255" s="102" t="s">
        <v>67</v>
      </c>
      <c r="D255" s="127" t="s">
        <v>322</v>
      </c>
      <c r="E255" s="127" t="s">
        <v>359</v>
      </c>
      <c r="F255" s="127" t="s">
        <v>150</v>
      </c>
      <c r="G255" s="131" t="s">
        <v>67</v>
      </c>
      <c r="H255" s="97">
        <v>767000</v>
      </c>
      <c r="I255" s="103"/>
      <c r="J255" s="104">
        <f t="shared" si="8"/>
        <v>767000</v>
      </c>
      <c r="K255" s="121" t="str">
        <f t="shared" si="9"/>
        <v>00004090107152240000</v>
      </c>
      <c r="L255" s="107" t="s">
        <v>361</v>
      </c>
    </row>
    <row r="256" spans="1:12" ht="22.5">
      <c r="A256" s="100" t="s">
        <v>169</v>
      </c>
      <c r="B256" s="101" t="s">
        <v>7</v>
      </c>
      <c r="C256" s="102" t="s">
        <v>67</v>
      </c>
      <c r="D256" s="127" t="s">
        <v>322</v>
      </c>
      <c r="E256" s="127" t="s">
        <v>359</v>
      </c>
      <c r="F256" s="127" t="s">
        <v>171</v>
      </c>
      <c r="G256" s="131" t="s">
        <v>67</v>
      </c>
      <c r="H256" s="97">
        <v>767000</v>
      </c>
      <c r="I256" s="103"/>
      <c r="J256" s="104">
        <f t="shared" si="8"/>
        <v>767000</v>
      </c>
      <c r="K256" s="121" t="str">
        <f t="shared" si="9"/>
        <v>00004090107152244000</v>
      </c>
      <c r="L256" s="107" t="s">
        <v>362</v>
      </c>
    </row>
    <row r="257" spans="1:12">
      <c r="A257" s="100" t="s">
        <v>115</v>
      </c>
      <c r="B257" s="101" t="s">
        <v>7</v>
      </c>
      <c r="C257" s="102" t="s">
        <v>67</v>
      </c>
      <c r="D257" s="127" t="s">
        <v>322</v>
      </c>
      <c r="E257" s="127" t="s">
        <v>359</v>
      </c>
      <c r="F257" s="127" t="s">
        <v>171</v>
      </c>
      <c r="G257" s="131" t="s">
        <v>7</v>
      </c>
      <c r="H257" s="97">
        <v>767000</v>
      </c>
      <c r="I257" s="103"/>
      <c r="J257" s="104">
        <f t="shared" si="8"/>
        <v>767000</v>
      </c>
      <c r="K257" s="121" t="str">
        <f t="shared" si="9"/>
        <v>00004090107152244200</v>
      </c>
      <c r="L257" s="107" t="s">
        <v>363</v>
      </c>
    </row>
    <row r="258" spans="1:12">
      <c r="A258" s="100" t="s">
        <v>155</v>
      </c>
      <c r="B258" s="101" t="s">
        <v>7</v>
      </c>
      <c r="C258" s="102" t="s">
        <v>67</v>
      </c>
      <c r="D258" s="127" t="s">
        <v>322</v>
      </c>
      <c r="E258" s="127" t="s">
        <v>359</v>
      </c>
      <c r="F258" s="127" t="s">
        <v>171</v>
      </c>
      <c r="G258" s="131" t="s">
        <v>156</v>
      </c>
      <c r="H258" s="97">
        <v>767000</v>
      </c>
      <c r="I258" s="103"/>
      <c r="J258" s="104">
        <f t="shared" si="8"/>
        <v>767000</v>
      </c>
      <c r="K258" s="121" t="str">
        <f t="shared" si="9"/>
        <v>00004090107152244220</v>
      </c>
      <c r="L258" s="107" t="s">
        <v>364</v>
      </c>
    </row>
    <row r="259" spans="1:12" s="84" customFormat="1">
      <c r="A259" s="79" t="s">
        <v>160</v>
      </c>
      <c r="B259" s="78" t="s">
        <v>7</v>
      </c>
      <c r="C259" s="124" t="s">
        <v>67</v>
      </c>
      <c r="D259" s="128" t="s">
        <v>322</v>
      </c>
      <c r="E259" s="128" t="s">
        <v>359</v>
      </c>
      <c r="F259" s="128" t="s">
        <v>171</v>
      </c>
      <c r="G259" s="125" t="s">
        <v>161</v>
      </c>
      <c r="H259" s="80">
        <v>767000</v>
      </c>
      <c r="I259" s="81"/>
      <c r="J259" s="82">
        <f t="shared" si="8"/>
        <v>767000</v>
      </c>
      <c r="K259" s="121" t="str">
        <f t="shared" si="9"/>
        <v>00004090107152244225</v>
      </c>
      <c r="L259" s="83" t="str">
        <f>C259 &amp; D259 &amp;E259 &amp; F259 &amp; G259</f>
        <v>00004090107152244225</v>
      </c>
    </row>
    <row r="260" spans="1:12">
      <c r="A260" s="100" t="s">
        <v>365</v>
      </c>
      <c r="B260" s="101" t="s">
        <v>7</v>
      </c>
      <c r="C260" s="102" t="s">
        <v>67</v>
      </c>
      <c r="D260" s="127" t="s">
        <v>366</v>
      </c>
      <c r="E260" s="127" t="s">
        <v>92</v>
      </c>
      <c r="F260" s="127" t="s">
        <v>67</v>
      </c>
      <c r="G260" s="131" t="s">
        <v>67</v>
      </c>
      <c r="H260" s="97">
        <v>100000</v>
      </c>
      <c r="I260" s="103">
        <v>15000</v>
      </c>
      <c r="J260" s="104">
        <f t="shared" si="8"/>
        <v>85000</v>
      </c>
      <c r="K260" s="121" t="str">
        <f t="shared" si="9"/>
        <v>00004120000000000000</v>
      </c>
      <c r="L260" s="107" t="s">
        <v>367</v>
      </c>
    </row>
    <row r="261" spans="1:12" ht="33.75">
      <c r="A261" s="100" t="s">
        <v>96</v>
      </c>
      <c r="B261" s="101" t="s">
        <v>7</v>
      </c>
      <c r="C261" s="102" t="s">
        <v>67</v>
      </c>
      <c r="D261" s="127" t="s">
        <v>366</v>
      </c>
      <c r="E261" s="127" t="s">
        <v>98</v>
      </c>
      <c r="F261" s="127" t="s">
        <v>67</v>
      </c>
      <c r="G261" s="131" t="s">
        <v>67</v>
      </c>
      <c r="H261" s="97">
        <v>100000</v>
      </c>
      <c r="I261" s="103">
        <v>15000</v>
      </c>
      <c r="J261" s="104">
        <f t="shared" si="8"/>
        <v>85000</v>
      </c>
      <c r="K261" s="121" t="str">
        <f t="shared" si="9"/>
        <v>00004120100000000000</v>
      </c>
      <c r="L261" s="107" t="s">
        <v>368</v>
      </c>
    </row>
    <row r="262" spans="1:12" ht="33.75">
      <c r="A262" s="100" t="s">
        <v>369</v>
      </c>
      <c r="B262" s="101" t="s">
        <v>7</v>
      </c>
      <c r="C262" s="102" t="s">
        <v>67</v>
      </c>
      <c r="D262" s="127" t="s">
        <v>366</v>
      </c>
      <c r="E262" s="127" t="s">
        <v>371</v>
      </c>
      <c r="F262" s="127" t="s">
        <v>67</v>
      </c>
      <c r="G262" s="131" t="s">
        <v>67</v>
      </c>
      <c r="H262" s="97">
        <v>80000</v>
      </c>
      <c r="I262" s="103"/>
      <c r="J262" s="104">
        <f t="shared" si="8"/>
        <v>80000</v>
      </c>
      <c r="K262" s="121" t="str">
        <f t="shared" si="9"/>
        <v>00004120102023000000</v>
      </c>
      <c r="L262" s="107" t="s">
        <v>370</v>
      </c>
    </row>
    <row r="263" spans="1:12" ht="22.5">
      <c r="A263" s="100" t="s">
        <v>146</v>
      </c>
      <c r="B263" s="101" t="s">
        <v>7</v>
      </c>
      <c r="C263" s="102" t="s">
        <v>67</v>
      </c>
      <c r="D263" s="127" t="s">
        <v>366</v>
      </c>
      <c r="E263" s="127" t="s">
        <v>371</v>
      </c>
      <c r="F263" s="127" t="s">
        <v>7</v>
      </c>
      <c r="G263" s="131" t="s">
        <v>67</v>
      </c>
      <c r="H263" s="97">
        <v>80000</v>
      </c>
      <c r="I263" s="103"/>
      <c r="J263" s="104">
        <f t="shared" si="8"/>
        <v>80000</v>
      </c>
      <c r="K263" s="121" t="str">
        <f t="shared" si="9"/>
        <v>00004120102023200000</v>
      </c>
      <c r="L263" s="107" t="s">
        <v>372</v>
      </c>
    </row>
    <row r="264" spans="1:12" ht="22.5">
      <c r="A264" s="100" t="s">
        <v>149</v>
      </c>
      <c r="B264" s="101" t="s">
        <v>7</v>
      </c>
      <c r="C264" s="102" t="s">
        <v>67</v>
      </c>
      <c r="D264" s="127" t="s">
        <v>366</v>
      </c>
      <c r="E264" s="127" t="s">
        <v>371</v>
      </c>
      <c r="F264" s="127" t="s">
        <v>150</v>
      </c>
      <c r="G264" s="131" t="s">
        <v>67</v>
      </c>
      <c r="H264" s="97">
        <v>80000</v>
      </c>
      <c r="I264" s="103"/>
      <c r="J264" s="104">
        <f t="shared" si="8"/>
        <v>80000</v>
      </c>
      <c r="K264" s="121" t="str">
        <f t="shared" si="9"/>
        <v>00004120102023240000</v>
      </c>
      <c r="L264" s="107" t="s">
        <v>373</v>
      </c>
    </row>
    <row r="265" spans="1:12" ht="22.5">
      <c r="A265" s="100" t="s">
        <v>169</v>
      </c>
      <c r="B265" s="101" t="s">
        <v>7</v>
      </c>
      <c r="C265" s="102" t="s">
        <v>67</v>
      </c>
      <c r="D265" s="127" t="s">
        <v>366</v>
      </c>
      <c r="E265" s="127" t="s">
        <v>371</v>
      </c>
      <c r="F265" s="127" t="s">
        <v>171</v>
      </c>
      <c r="G265" s="131" t="s">
        <v>67</v>
      </c>
      <c r="H265" s="97">
        <v>80000</v>
      </c>
      <c r="I265" s="103"/>
      <c r="J265" s="104">
        <f t="shared" si="8"/>
        <v>80000</v>
      </c>
      <c r="K265" s="121" t="str">
        <f t="shared" si="9"/>
        <v>00004120102023244000</v>
      </c>
      <c r="L265" s="107" t="s">
        <v>374</v>
      </c>
    </row>
    <row r="266" spans="1:12">
      <c r="A266" s="100" t="s">
        <v>115</v>
      </c>
      <c r="B266" s="101" t="s">
        <v>7</v>
      </c>
      <c r="C266" s="102" t="s">
        <v>67</v>
      </c>
      <c r="D266" s="127" t="s">
        <v>366</v>
      </c>
      <c r="E266" s="127" t="s">
        <v>371</v>
      </c>
      <c r="F266" s="127" t="s">
        <v>171</v>
      </c>
      <c r="G266" s="131" t="s">
        <v>7</v>
      </c>
      <c r="H266" s="97">
        <v>80000</v>
      </c>
      <c r="I266" s="103"/>
      <c r="J266" s="104">
        <f t="shared" si="8"/>
        <v>80000</v>
      </c>
      <c r="K266" s="121" t="str">
        <f t="shared" si="9"/>
        <v>00004120102023244200</v>
      </c>
      <c r="L266" s="107" t="s">
        <v>375</v>
      </c>
    </row>
    <row r="267" spans="1:12">
      <c r="A267" s="100" t="s">
        <v>155</v>
      </c>
      <c r="B267" s="101" t="s">
        <v>7</v>
      </c>
      <c r="C267" s="102" t="s">
        <v>67</v>
      </c>
      <c r="D267" s="127" t="s">
        <v>366</v>
      </c>
      <c r="E267" s="127" t="s">
        <v>371</v>
      </c>
      <c r="F267" s="127" t="s">
        <v>171</v>
      </c>
      <c r="G267" s="131" t="s">
        <v>156</v>
      </c>
      <c r="H267" s="97">
        <v>80000</v>
      </c>
      <c r="I267" s="103"/>
      <c r="J267" s="104">
        <f t="shared" si="8"/>
        <v>80000</v>
      </c>
      <c r="K267" s="121" t="str">
        <f t="shared" si="9"/>
        <v>00004120102023244220</v>
      </c>
      <c r="L267" s="107" t="s">
        <v>376</v>
      </c>
    </row>
    <row r="268" spans="1:12" s="84" customFormat="1">
      <c r="A268" s="79" t="s">
        <v>162</v>
      </c>
      <c r="B268" s="78" t="s">
        <v>7</v>
      </c>
      <c r="C268" s="124" t="s">
        <v>67</v>
      </c>
      <c r="D268" s="128" t="s">
        <v>366</v>
      </c>
      <c r="E268" s="128" t="s">
        <v>371</v>
      </c>
      <c r="F268" s="128" t="s">
        <v>171</v>
      </c>
      <c r="G268" s="125" t="s">
        <v>163</v>
      </c>
      <c r="H268" s="80">
        <v>80000</v>
      </c>
      <c r="I268" s="81"/>
      <c r="J268" s="82">
        <f t="shared" si="8"/>
        <v>80000</v>
      </c>
      <c r="K268" s="121" t="str">
        <f t="shared" si="9"/>
        <v>00004120102023244226</v>
      </c>
      <c r="L268" s="83" t="str">
        <f>C268 &amp; D268 &amp;E268 &amp; F268 &amp; G268</f>
        <v>00004120102023244226</v>
      </c>
    </row>
    <row r="269" spans="1:12" ht="45">
      <c r="A269" s="100" t="s">
        <v>378</v>
      </c>
      <c r="B269" s="101" t="s">
        <v>7</v>
      </c>
      <c r="C269" s="102" t="s">
        <v>67</v>
      </c>
      <c r="D269" s="127" t="s">
        <v>366</v>
      </c>
      <c r="E269" s="127" t="s">
        <v>379</v>
      </c>
      <c r="F269" s="127" t="s">
        <v>67</v>
      </c>
      <c r="G269" s="131" t="s">
        <v>67</v>
      </c>
      <c r="H269" s="97">
        <v>20000</v>
      </c>
      <c r="I269" s="103">
        <v>15000</v>
      </c>
      <c r="J269" s="104">
        <f t="shared" si="8"/>
        <v>5000</v>
      </c>
      <c r="K269" s="121" t="str">
        <f t="shared" si="9"/>
        <v>00004120102024000000</v>
      </c>
      <c r="L269" s="107" t="s">
        <v>377</v>
      </c>
    </row>
    <row r="270" spans="1:12" ht="22.5">
      <c r="A270" s="100" t="s">
        <v>146</v>
      </c>
      <c r="B270" s="101" t="s">
        <v>7</v>
      </c>
      <c r="C270" s="102" t="s">
        <v>67</v>
      </c>
      <c r="D270" s="127" t="s">
        <v>366</v>
      </c>
      <c r="E270" s="127" t="s">
        <v>379</v>
      </c>
      <c r="F270" s="127" t="s">
        <v>7</v>
      </c>
      <c r="G270" s="131" t="s">
        <v>67</v>
      </c>
      <c r="H270" s="97">
        <v>20000</v>
      </c>
      <c r="I270" s="103">
        <v>15000</v>
      </c>
      <c r="J270" s="104">
        <f t="shared" si="8"/>
        <v>5000</v>
      </c>
      <c r="K270" s="121" t="str">
        <f t="shared" si="9"/>
        <v>00004120102024200000</v>
      </c>
      <c r="L270" s="107" t="s">
        <v>380</v>
      </c>
    </row>
    <row r="271" spans="1:12" ht="22.5">
      <c r="A271" s="100" t="s">
        <v>149</v>
      </c>
      <c r="B271" s="101" t="s">
        <v>7</v>
      </c>
      <c r="C271" s="102" t="s">
        <v>67</v>
      </c>
      <c r="D271" s="127" t="s">
        <v>366</v>
      </c>
      <c r="E271" s="127" t="s">
        <v>379</v>
      </c>
      <c r="F271" s="127" t="s">
        <v>150</v>
      </c>
      <c r="G271" s="131" t="s">
        <v>67</v>
      </c>
      <c r="H271" s="97">
        <v>20000</v>
      </c>
      <c r="I271" s="103">
        <v>15000</v>
      </c>
      <c r="J271" s="104">
        <f t="shared" si="8"/>
        <v>5000</v>
      </c>
      <c r="K271" s="121" t="str">
        <f t="shared" si="9"/>
        <v>00004120102024240000</v>
      </c>
      <c r="L271" s="107" t="s">
        <v>381</v>
      </c>
    </row>
    <row r="272" spans="1:12" ht="22.5">
      <c r="A272" s="100" t="s">
        <v>169</v>
      </c>
      <c r="B272" s="101" t="s">
        <v>7</v>
      </c>
      <c r="C272" s="102" t="s">
        <v>67</v>
      </c>
      <c r="D272" s="127" t="s">
        <v>366</v>
      </c>
      <c r="E272" s="127" t="s">
        <v>379</v>
      </c>
      <c r="F272" s="127" t="s">
        <v>171</v>
      </c>
      <c r="G272" s="131" t="s">
        <v>67</v>
      </c>
      <c r="H272" s="97">
        <v>20000</v>
      </c>
      <c r="I272" s="103">
        <v>15000</v>
      </c>
      <c r="J272" s="104">
        <f t="shared" ref="J272:J335" si="10">H272-I272</f>
        <v>5000</v>
      </c>
      <c r="K272" s="121" t="str">
        <f t="shared" ref="K272:K335" si="11">C272 &amp; D272 &amp;E272 &amp; F272 &amp; G272</f>
        <v>00004120102024244000</v>
      </c>
      <c r="L272" s="107" t="s">
        <v>382</v>
      </c>
    </row>
    <row r="273" spans="1:12">
      <c r="A273" s="100" t="s">
        <v>115</v>
      </c>
      <c r="B273" s="101" t="s">
        <v>7</v>
      </c>
      <c r="C273" s="102" t="s">
        <v>67</v>
      </c>
      <c r="D273" s="127" t="s">
        <v>366</v>
      </c>
      <c r="E273" s="127" t="s">
        <v>379</v>
      </c>
      <c r="F273" s="127" t="s">
        <v>171</v>
      </c>
      <c r="G273" s="131" t="s">
        <v>7</v>
      </c>
      <c r="H273" s="97">
        <v>20000</v>
      </c>
      <c r="I273" s="103">
        <v>15000</v>
      </c>
      <c r="J273" s="104">
        <f t="shared" si="10"/>
        <v>5000</v>
      </c>
      <c r="K273" s="121" t="str">
        <f t="shared" si="11"/>
        <v>00004120102024244200</v>
      </c>
      <c r="L273" s="107" t="s">
        <v>383</v>
      </c>
    </row>
    <row r="274" spans="1:12">
      <c r="A274" s="100" t="s">
        <v>155</v>
      </c>
      <c r="B274" s="101" t="s">
        <v>7</v>
      </c>
      <c r="C274" s="102" t="s">
        <v>67</v>
      </c>
      <c r="D274" s="127" t="s">
        <v>366</v>
      </c>
      <c r="E274" s="127" t="s">
        <v>379</v>
      </c>
      <c r="F274" s="127" t="s">
        <v>171</v>
      </c>
      <c r="G274" s="131" t="s">
        <v>156</v>
      </c>
      <c r="H274" s="97">
        <v>20000</v>
      </c>
      <c r="I274" s="103">
        <v>15000</v>
      </c>
      <c r="J274" s="104">
        <f t="shared" si="10"/>
        <v>5000</v>
      </c>
      <c r="K274" s="121" t="str">
        <f t="shared" si="11"/>
        <v>00004120102024244220</v>
      </c>
      <c r="L274" s="107" t="s">
        <v>384</v>
      </c>
    </row>
    <row r="275" spans="1:12" s="84" customFormat="1">
      <c r="A275" s="79" t="s">
        <v>162</v>
      </c>
      <c r="B275" s="78" t="s">
        <v>7</v>
      </c>
      <c r="C275" s="124" t="s">
        <v>67</v>
      </c>
      <c r="D275" s="128" t="s">
        <v>366</v>
      </c>
      <c r="E275" s="128" t="s">
        <v>379</v>
      </c>
      <c r="F275" s="128" t="s">
        <v>171</v>
      </c>
      <c r="G275" s="125" t="s">
        <v>163</v>
      </c>
      <c r="H275" s="80">
        <v>20000</v>
      </c>
      <c r="I275" s="81">
        <v>15000</v>
      </c>
      <c r="J275" s="82">
        <f t="shared" si="10"/>
        <v>5000</v>
      </c>
      <c r="K275" s="121" t="str">
        <f t="shared" si="11"/>
        <v>00004120102024244226</v>
      </c>
      <c r="L275" s="83" t="str">
        <f>C275 &amp; D275 &amp;E275 &amp; F275 &amp; G275</f>
        <v>00004120102024244226</v>
      </c>
    </row>
    <row r="276" spans="1:12">
      <c r="A276" s="100" t="s">
        <v>385</v>
      </c>
      <c r="B276" s="101" t="s">
        <v>7</v>
      </c>
      <c r="C276" s="102" t="s">
        <v>67</v>
      </c>
      <c r="D276" s="127" t="s">
        <v>386</v>
      </c>
      <c r="E276" s="127" t="s">
        <v>92</v>
      </c>
      <c r="F276" s="127" t="s">
        <v>67</v>
      </c>
      <c r="G276" s="131" t="s">
        <v>67</v>
      </c>
      <c r="H276" s="97">
        <v>1577000</v>
      </c>
      <c r="I276" s="103">
        <v>1162431.69</v>
      </c>
      <c r="J276" s="104">
        <f t="shared" si="10"/>
        <v>414568.31</v>
      </c>
      <c r="K276" s="121" t="str">
        <f t="shared" si="11"/>
        <v>00005000000000000000</v>
      </c>
      <c r="L276" s="107" t="s">
        <v>387</v>
      </c>
    </row>
    <row r="277" spans="1:12">
      <c r="A277" s="100" t="s">
        <v>388</v>
      </c>
      <c r="B277" s="101" t="s">
        <v>7</v>
      </c>
      <c r="C277" s="102" t="s">
        <v>67</v>
      </c>
      <c r="D277" s="127" t="s">
        <v>389</v>
      </c>
      <c r="E277" s="127" t="s">
        <v>92</v>
      </c>
      <c r="F277" s="127" t="s">
        <v>67</v>
      </c>
      <c r="G277" s="131" t="s">
        <v>67</v>
      </c>
      <c r="H277" s="97">
        <v>1577000</v>
      </c>
      <c r="I277" s="103">
        <v>1162431.69</v>
      </c>
      <c r="J277" s="104">
        <f t="shared" si="10"/>
        <v>414568.31</v>
      </c>
      <c r="K277" s="121" t="str">
        <f t="shared" si="11"/>
        <v>00005030000000000000</v>
      </c>
      <c r="L277" s="107" t="s">
        <v>390</v>
      </c>
    </row>
    <row r="278" spans="1:12" ht="33.75">
      <c r="A278" s="100" t="s">
        <v>96</v>
      </c>
      <c r="B278" s="101" t="s">
        <v>7</v>
      </c>
      <c r="C278" s="102" t="s">
        <v>67</v>
      </c>
      <c r="D278" s="127" t="s">
        <v>389</v>
      </c>
      <c r="E278" s="127" t="s">
        <v>98</v>
      </c>
      <c r="F278" s="127" t="s">
        <v>67</v>
      </c>
      <c r="G278" s="131" t="s">
        <v>67</v>
      </c>
      <c r="H278" s="97">
        <v>1577000</v>
      </c>
      <c r="I278" s="103">
        <v>1162431.69</v>
      </c>
      <c r="J278" s="104">
        <f t="shared" si="10"/>
        <v>414568.31</v>
      </c>
      <c r="K278" s="121" t="str">
        <f t="shared" si="11"/>
        <v>00005030100000000000</v>
      </c>
      <c r="L278" s="107" t="s">
        <v>391</v>
      </c>
    </row>
    <row r="279" spans="1:12" ht="33.75">
      <c r="A279" s="100" t="s">
        <v>392</v>
      </c>
      <c r="B279" s="101" t="s">
        <v>7</v>
      </c>
      <c r="C279" s="102" t="s">
        <v>67</v>
      </c>
      <c r="D279" s="127" t="s">
        <v>389</v>
      </c>
      <c r="E279" s="127" t="s">
        <v>394</v>
      </c>
      <c r="F279" s="127" t="s">
        <v>67</v>
      </c>
      <c r="G279" s="131" t="s">
        <v>67</v>
      </c>
      <c r="H279" s="97">
        <v>100000</v>
      </c>
      <c r="I279" s="103">
        <v>39.19</v>
      </c>
      <c r="J279" s="104">
        <f t="shared" si="10"/>
        <v>99960.81</v>
      </c>
      <c r="K279" s="121" t="str">
        <f t="shared" si="11"/>
        <v>00005030102007000000</v>
      </c>
      <c r="L279" s="107" t="s">
        <v>393</v>
      </c>
    </row>
    <row r="280" spans="1:12" ht="22.5">
      <c r="A280" s="100" t="s">
        <v>146</v>
      </c>
      <c r="B280" s="101" t="s">
        <v>7</v>
      </c>
      <c r="C280" s="102" t="s">
        <v>67</v>
      </c>
      <c r="D280" s="127" t="s">
        <v>389</v>
      </c>
      <c r="E280" s="127" t="s">
        <v>394</v>
      </c>
      <c r="F280" s="127" t="s">
        <v>7</v>
      </c>
      <c r="G280" s="131" t="s">
        <v>67</v>
      </c>
      <c r="H280" s="97">
        <v>100000</v>
      </c>
      <c r="I280" s="103">
        <v>39.19</v>
      </c>
      <c r="J280" s="104">
        <f t="shared" si="10"/>
        <v>99960.81</v>
      </c>
      <c r="K280" s="121" t="str">
        <f t="shared" si="11"/>
        <v>00005030102007200000</v>
      </c>
      <c r="L280" s="107" t="s">
        <v>395</v>
      </c>
    </row>
    <row r="281" spans="1:12" ht="22.5">
      <c r="A281" s="100" t="s">
        <v>149</v>
      </c>
      <c r="B281" s="101" t="s">
        <v>7</v>
      </c>
      <c r="C281" s="102" t="s">
        <v>67</v>
      </c>
      <c r="D281" s="127" t="s">
        <v>389</v>
      </c>
      <c r="E281" s="127" t="s">
        <v>394</v>
      </c>
      <c r="F281" s="127" t="s">
        <v>150</v>
      </c>
      <c r="G281" s="131" t="s">
        <v>67</v>
      </c>
      <c r="H281" s="97">
        <v>100000</v>
      </c>
      <c r="I281" s="103">
        <v>39.19</v>
      </c>
      <c r="J281" s="104">
        <f t="shared" si="10"/>
        <v>99960.81</v>
      </c>
      <c r="K281" s="121" t="str">
        <f t="shared" si="11"/>
        <v>00005030102007240000</v>
      </c>
      <c r="L281" s="107" t="s">
        <v>396</v>
      </c>
    </row>
    <row r="282" spans="1:12" ht="22.5">
      <c r="A282" s="100" t="s">
        <v>169</v>
      </c>
      <c r="B282" s="101" t="s">
        <v>7</v>
      </c>
      <c r="C282" s="102" t="s">
        <v>67</v>
      </c>
      <c r="D282" s="127" t="s">
        <v>389</v>
      </c>
      <c r="E282" s="127" t="s">
        <v>394</v>
      </c>
      <c r="F282" s="127" t="s">
        <v>171</v>
      </c>
      <c r="G282" s="131" t="s">
        <v>67</v>
      </c>
      <c r="H282" s="97">
        <v>100000</v>
      </c>
      <c r="I282" s="103">
        <v>39.19</v>
      </c>
      <c r="J282" s="104">
        <f t="shared" si="10"/>
        <v>99960.81</v>
      </c>
      <c r="K282" s="121" t="str">
        <f t="shared" si="11"/>
        <v>00005030102007244000</v>
      </c>
      <c r="L282" s="107" t="s">
        <v>397</v>
      </c>
    </row>
    <row r="283" spans="1:12">
      <c r="A283" s="100" t="s">
        <v>115</v>
      </c>
      <c r="B283" s="101" t="s">
        <v>7</v>
      </c>
      <c r="C283" s="102" t="s">
        <v>67</v>
      </c>
      <c r="D283" s="127" t="s">
        <v>389</v>
      </c>
      <c r="E283" s="127" t="s">
        <v>394</v>
      </c>
      <c r="F283" s="127" t="s">
        <v>171</v>
      </c>
      <c r="G283" s="131" t="s">
        <v>7</v>
      </c>
      <c r="H283" s="97">
        <v>70000</v>
      </c>
      <c r="I283" s="103"/>
      <c r="J283" s="104">
        <f t="shared" si="10"/>
        <v>70000</v>
      </c>
      <c r="K283" s="121" t="str">
        <f t="shared" si="11"/>
        <v>00005030102007244200</v>
      </c>
      <c r="L283" s="107" t="s">
        <v>398</v>
      </c>
    </row>
    <row r="284" spans="1:12">
      <c r="A284" s="100" t="s">
        <v>155</v>
      </c>
      <c r="B284" s="101" t="s">
        <v>7</v>
      </c>
      <c r="C284" s="102" t="s">
        <v>67</v>
      </c>
      <c r="D284" s="127" t="s">
        <v>389</v>
      </c>
      <c r="E284" s="127" t="s">
        <v>394</v>
      </c>
      <c r="F284" s="127" t="s">
        <v>171</v>
      </c>
      <c r="G284" s="131" t="s">
        <v>156</v>
      </c>
      <c r="H284" s="97">
        <v>70000</v>
      </c>
      <c r="I284" s="103"/>
      <c r="J284" s="104">
        <f t="shared" si="10"/>
        <v>70000</v>
      </c>
      <c r="K284" s="121" t="str">
        <f t="shared" si="11"/>
        <v>00005030102007244220</v>
      </c>
      <c r="L284" s="107" t="s">
        <v>399</v>
      </c>
    </row>
    <row r="285" spans="1:12" s="84" customFormat="1">
      <c r="A285" s="79" t="s">
        <v>162</v>
      </c>
      <c r="B285" s="78" t="s">
        <v>7</v>
      </c>
      <c r="C285" s="124" t="s">
        <v>67</v>
      </c>
      <c r="D285" s="128" t="s">
        <v>389</v>
      </c>
      <c r="E285" s="128" t="s">
        <v>394</v>
      </c>
      <c r="F285" s="128" t="s">
        <v>171</v>
      </c>
      <c r="G285" s="125" t="s">
        <v>163</v>
      </c>
      <c r="H285" s="80">
        <v>70000</v>
      </c>
      <c r="I285" s="81"/>
      <c r="J285" s="82">
        <f t="shared" si="10"/>
        <v>70000</v>
      </c>
      <c r="K285" s="121" t="str">
        <f t="shared" si="11"/>
        <v>00005030102007244226</v>
      </c>
      <c r="L285" s="83" t="str">
        <f>C285 &amp; D285 &amp;E285 &amp; F285 &amp; G285</f>
        <v>00005030102007244226</v>
      </c>
    </row>
    <row r="286" spans="1:12">
      <c r="A286" s="100" t="s">
        <v>164</v>
      </c>
      <c r="B286" s="101" t="s">
        <v>7</v>
      </c>
      <c r="C286" s="102" t="s">
        <v>67</v>
      </c>
      <c r="D286" s="127" t="s">
        <v>389</v>
      </c>
      <c r="E286" s="127" t="s">
        <v>394</v>
      </c>
      <c r="F286" s="127" t="s">
        <v>171</v>
      </c>
      <c r="G286" s="131" t="s">
        <v>165</v>
      </c>
      <c r="H286" s="97">
        <v>30000</v>
      </c>
      <c r="I286" s="103">
        <v>39.19</v>
      </c>
      <c r="J286" s="104">
        <f t="shared" si="10"/>
        <v>29960.81</v>
      </c>
      <c r="K286" s="121" t="str">
        <f t="shared" si="11"/>
        <v>00005030102007244300</v>
      </c>
      <c r="L286" s="107" t="s">
        <v>400</v>
      </c>
    </row>
    <row r="287" spans="1:12" s="84" customFormat="1">
      <c r="A287" s="79" t="s">
        <v>179</v>
      </c>
      <c r="B287" s="78" t="s">
        <v>7</v>
      </c>
      <c r="C287" s="124" t="s">
        <v>67</v>
      </c>
      <c r="D287" s="128" t="s">
        <v>389</v>
      </c>
      <c r="E287" s="128" t="s">
        <v>394</v>
      </c>
      <c r="F287" s="128" t="s">
        <v>171</v>
      </c>
      <c r="G287" s="125" t="s">
        <v>180</v>
      </c>
      <c r="H287" s="80">
        <v>30000</v>
      </c>
      <c r="I287" s="81">
        <v>39.19</v>
      </c>
      <c r="J287" s="82">
        <f t="shared" si="10"/>
        <v>29960.81</v>
      </c>
      <c r="K287" s="121" t="str">
        <f t="shared" si="11"/>
        <v>00005030102007244340</v>
      </c>
      <c r="L287" s="83" t="str">
        <f>C287 &amp; D287 &amp;E287 &amp; F287 &amp; G287</f>
        <v>00005030102007244340</v>
      </c>
    </row>
    <row r="288" spans="1:12" ht="33.75">
      <c r="A288" s="100" t="s">
        <v>401</v>
      </c>
      <c r="B288" s="101" t="s">
        <v>7</v>
      </c>
      <c r="C288" s="102" t="s">
        <v>67</v>
      </c>
      <c r="D288" s="127" t="s">
        <v>389</v>
      </c>
      <c r="E288" s="127" t="s">
        <v>403</v>
      </c>
      <c r="F288" s="127" t="s">
        <v>67</v>
      </c>
      <c r="G288" s="131" t="s">
        <v>67</v>
      </c>
      <c r="H288" s="97">
        <v>1147000</v>
      </c>
      <c r="I288" s="103">
        <v>914865.43</v>
      </c>
      <c r="J288" s="104">
        <f t="shared" si="10"/>
        <v>232134.57</v>
      </c>
      <c r="K288" s="121" t="str">
        <f t="shared" si="11"/>
        <v>00005030102008000000</v>
      </c>
      <c r="L288" s="107" t="s">
        <v>402</v>
      </c>
    </row>
    <row r="289" spans="1:12" ht="22.5">
      <c r="A289" s="100" t="s">
        <v>146</v>
      </c>
      <c r="B289" s="101" t="s">
        <v>7</v>
      </c>
      <c r="C289" s="102" t="s">
        <v>67</v>
      </c>
      <c r="D289" s="127" t="s">
        <v>389</v>
      </c>
      <c r="E289" s="127" t="s">
        <v>403</v>
      </c>
      <c r="F289" s="127" t="s">
        <v>7</v>
      </c>
      <c r="G289" s="131" t="s">
        <v>67</v>
      </c>
      <c r="H289" s="97">
        <v>1147000</v>
      </c>
      <c r="I289" s="103">
        <v>914865.43</v>
      </c>
      <c r="J289" s="104">
        <f t="shared" si="10"/>
        <v>232134.57</v>
      </c>
      <c r="K289" s="121" t="str">
        <f t="shared" si="11"/>
        <v>00005030102008200000</v>
      </c>
      <c r="L289" s="107" t="s">
        <v>404</v>
      </c>
    </row>
    <row r="290" spans="1:12" ht="22.5">
      <c r="A290" s="100" t="s">
        <v>149</v>
      </c>
      <c r="B290" s="101" t="s">
        <v>7</v>
      </c>
      <c r="C290" s="102" t="s">
        <v>67</v>
      </c>
      <c r="D290" s="127" t="s">
        <v>389</v>
      </c>
      <c r="E290" s="127" t="s">
        <v>403</v>
      </c>
      <c r="F290" s="127" t="s">
        <v>150</v>
      </c>
      <c r="G290" s="131" t="s">
        <v>67</v>
      </c>
      <c r="H290" s="97">
        <v>1147000</v>
      </c>
      <c r="I290" s="103">
        <v>914865.43</v>
      </c>
      <c r="J290" s="104">
        <f t="shared" si="10"/>
        <v>232134.57</v>
      </c>
      <c r="K290" s="121" t="str">
        <f t="shared" si="11"/>
        <v>00005030102008240000</v>
      </c>
      <c r="L290" s="107" t="s">
        <v>405</v>
      </c>
    </row>
    <row r="291" spans="1:12" ht="22.5">
      <c r="A291" s="100" t="s">
        <v>169</v>
      </c>
      <c r="B291" s="101" t="s">
        <v>7</v>
      </c>
      <c r="C291" s="102" t="s">
        <v>67</v>
      </c>
      <c r="D291" s="127" t="s">
        <v>389</v>
      </c>
      <c r="E291" s="127" t="s">
        <v>403</v>
      </c>
      <c r="F291" s="127" t="s">
        <v>171</v>
      </c>
      <c r="G291" s="131" t="s">
        <v>67</v>
      </c>
      <c r="H291" s="97">
        <v>1147000</v>
      </c>
      <c r="I291" s="103">
        <v>914865.43</v>
      </c>
      <c r="J291" s="104">
        <f t="shared" si="10"/>
        <v>232134.57</v>
      </c>
      <c r="K291" s="121" t="str">
        <f t="shared" si="11"/>
        <v>00005030102008244000</v>
      </c>
      <c r="L291" s="107" t="s">
        <v>406</v>
      </c>
    </row>
    <row r="292" spans="1:12">
      <c r="A292" s="100" t="s">
        <v>115</v>
      </c>
      <c r="B292" s="101" t="s">
        <v>7</v>
      </c>
      <c r="C292" s="102" t="s">
        <v>67</v>
      </c>
      <c r="D292" s="127" t="s">
        <v>389</v>
      </c>
      <c r="E292" s="127" t="s">
        <v>403</v>
      </c>
      <c r="F292" s="127" t="s">
        <v>171</v>
      </c>
      <c r="G292" s="131" t="s">
        <v>7</v>
      </c>
      <c r="H292" s="97">
        <v>1107000</v>
      </c>
      <c r="I292" s="103">
        <v>914728.43</v>
      </c>
      <c r="J292" s="104">
        <f t="shared" si="10"/>
        <v>192271.57</v>
      </c>
      <c r="K292" s="121" t="str">
        <f t="shared" si="11"/>
        <v>00005030102008244200</v>
      </c>
      <c r="L292" s="107" t="s">
        <v>407</v>
      </c>
    </row>
    <row r="293" spans="1:12">
      <c r="A293" s="100" t="s">
        <v>155</v>
      </c>
      <c r="B293" s="101" t="s">
        <v>7</v>
      </c>
      <c r="C293" s="102" t="s">
        <v>67</v>
      </c>
      <c r="D293" s="127" t="s">
        <v>389</v>
      </c>
      <c r="E293" s="127" t="s">
        <v>403</v>
      </c>
      <c r="F293" s="127" t="s">
        <v>171</v>
      </c>
      <c r="G293" s="131" t="s">
        <v>156</v>
      </c>
      <c r="H293" s="97">
        <v>1107000</v>
      </c>
      <c r="I293" s="103">
        <v>914728.43</v>
      </c>
      <c r="J293" s="104">
        <f t="shared" si="10"/>
        <v>192271.57</v>
      </c>
      <c r="K293" s="121" t="str">
        <f t="shared" si="11"/>
        <v>00005030102008244220</v>
      </c>
      <c r="L293" s="107" t="s">
        <v>408</v>
      </c>
    </row>
    <row r="294" spans="1:12" s="84" customFormat="1">
      <c r="A294" s="79" t="s">
        <v>176</v>
      </c>
      <c r="B294" s="78" t="s">
        <v>7</v>
      </c>
      <c r="C294" s="124" t="s">
        <v>67</v>
      </c>
      <c r="D294" s="128" t="s">
        <v>389</v>
      </c>
      <c r="E294" s="128" t="s">
        <v>403</v>
      </c>
      <c r="F294" s="128" t="s">
        <v>171</v>
      </c>
      <c r="G294" s="125" t="s">
        <v>177</v>
      </c>
      <c r="H294" s="80">
        <v>1007000</v>
      </c>
      <c r="I294" s="81">
        <v>876836.69</v>
      </c>
      <c r="J294" s="82">
        <f t="shared" si="10"/>
        <v>130163.31</v>
      </c>
      <c r="K294" s="121" t="str">
        <f t="shared" si="11"/>
        <v>00005030102008244223</v>
      </c>
      <c r="L294" s="83" t="str">
        <f>C294 &amp; D294 &amp;E294 &amp; F294 &amp; G294</f>
        <v>00005030102008244223</v>
      </c>
    </row>
    <row r="295" spans="1:12" s="84" customFormat="1">
      <c r="A295" s="79" t="s">
        <v>160</v>
      </c>
      <c r="B295" s="78" t="s">
        <v>7</v>
      </c>
      <c r="C295" s="124" t="s">
        <v>67</v>
      </c>
      <c r="D295" s="128" t="s">
        <v>389</v>
      </c>
      <c r="E295" s="128" t="s">
        <v>403</v>
      </c>
      <c r="F295" s="128" t="s">
        <v>171</v>
      </c>
      <c r="G295" s="125" t="s">
        <v>161</v>
      </c>
      <c r="H295" s="80">
        <v>100000</v>
      </c>
      <c r="I295" s="81">
        <v>37891.74</v>
      </c>
      <c r="J295" s="82">
        <f t="shared" si="10"/>
        <v>62108.26</v>
      </c>
      <c r="K295" s="121" t="str">
        <f t="shared" si="11"/>
        <v>00005030102008244225</v>
      </c>
      <c r="L295" s="83" t="str">
        <f>C295 &amp; D295 &amp;E295 &amp; F295 &amp; G295</f>
        <v>00005030102008244225</v>
      </c>
    </row>
    <row r="296" spans="1:12">
      <c r="A296" s="100" t="s">
        <v>164</v>
      </c>
      <c r="B296" s="101" t="s">
        <v>7</v>
      </c>
      <c r="C296" s="102" t="s">
        <v>67</v>
      </c>
      <c r="D296" s="127" t="s">
        <v>389</v>
      </c>
      <c r="E296" s="127" t="s">
        <v>403</v>
      </c>
      <c r="F296" s="127" t="s">
        <v>171</v>
      </c>
      <c r="G296" s="131" t="s">
        <v>165</v>
      </c>
      <c r="H296" s="97">
        <v>40000</v>
      </c>
      <c r="I296" s="103">
        <v>137</v>
      </c>
      <c r="J296" s="104">
        <f t="shared" si="10"/>
        <v>39863</v>
      </c>
      <c r="K296" s="121" t="str">
        <f t="shared" si="11"/>
        <v>00005030102008244300</v>
      </c>
      <c r="L296" s="107" t="s">
        <v>409</v>
      </c>
    </row>
    <row r="297" spans="1:12" s="84" customFormat="1">
      <c r="A297" s="79" t="s">
        <v>179</v>
      </c>
      <c r="B297" s="78" t="s">
        <v>7</v>
      </c>
      <c r="C297" s="124" t="s">
        <v>67</v>
      </c>
      <c r="D297" s="128" t="s">
        <v>389</v>
      </c>
      <c r="E297" s="128" t="s">
        <v>403</v>
      </c>
      <c r="F297" s="128" t="s">
        <v>171</v>
      </c>
      <c r="G297" s="125" t="s">
        <v>180</v>
      </c>
      <c r="H297" s="80">
        <v>40000</v>
      </c>
      <c r="I297" s="81">
        <v>137</v>
      </c>
      <c r="J297" s="82">
        <f t="shared" si="10"/>
        <v>39863</v>
      </c>
      <c r="K297" s="121" t="str">
        <f t="shared" si="11"/>
        <v>00005030102008244340</v>
      </c>
      <c r="L297" s="83" t="str">
        <f>C297 &amp; D297 &amp;E297 &amp; F297 &amp; G297</f>
        <v>00005030102008244340</v>
      </c>
    </row>
    <row r="298" spans="1:12" ht="33.75">
      <c r="A298" s="100" t="s">
        <v>412</v>
      </c>
      <c r="B298" s="101" t="s">
        <v>7</v>
      </c>
      <c r="C298" s="102" t="s">
        <v>67</v>
      </c>
      <c r="D298" s="127" t="s">
        <v>389</v>
      </c>
      <c r="E298" s="127" t="s">
        <v>411</v>
      </c>
      <c r="F298" s="127" t="s">
        <v>67</v>
      </c>
      <c r="G298" s="131" t="s">
        <v>67</v>
      </c>
      <c r="H298" s="97">
        <v>100000</v>
      </c>
      <c r="I298" s="103">
        <v>66872.58</v>
      </c>
      <c r="J298" s="104">
        <f t="shared" si="10"/>
        <v>33127.42</v>
      </c>
      <c r="K298" s="121" t="str">
        <f t="shared" si="11"/>
        <v>00005030102009000000</v>
      </c>
      <c r="L298" s="107" t="s">
        <v>410</v>
      </c>
    </row>
    <row r="299" spans="1:12" ht="22.5">
      <c r="A299" s="100" t="s">
        <v>146</v>
      </c>
      <c r="B299" s="101" t="s">
        <v>7</v>
      </c>
      <c r="C299" s="102" t="s">
        <v>67</v>
      </c>
      <c r="D299" s="127" t="s">
        <v>389</v>
      </c>
      <c r="E299" s="127" t="s">
        <v>411</v>
      </c>
      <c r="F299" s="127" t="s">
        <v>7</v>
      </c>
      <c r="G299" s="131" t="s">
        <v>67</v>
      </c>
      <c r="H299" s="97">
        <v>100000</v>
      </c>
      <c r="I299" s="103">
        <v>66872.58</v>
      </c>
      <c r="J299" s="104">
        <f t="shared" si="10"/>
        <v>33127.42</v>
      </c>
      <c r="K299" s="121" t="str">
        <f t="shared" si="11"/>
        <v>00005030102009200000</v>
      </c>
      <c r="L299" s="107" t="s">
        <v>413</v>
      </c>
    </row>
    <row r="300" spans="1:12" ht="22.5">
      <c r="A300" s="100" t="s">
        <v>149</v>
      </c>
      <c r="B300" s="101" t="s">
        <v>7</v>
      </c>
      <c r="C300" s="102" t="s">
        <v>67</v>
      </c>
      <c r="D300" s="127" t="s">
        <v>389</v>
      </c>
      <c r="E300" s="127" t="s">
        <v>411</v>
      </c>
      <c r="F300" s="127" t="s">
        <v>150</v>
      </c>
      <c r="G300" s="131" t="s">
        <v>67</v>
      </c>
      <c r="H300" s="97">
        <v>100000</v>
      </c>
      <c r="I300" s="103">
        <v>66872.58</v>
      </c>
      <c r="J300" s="104">
        <f t="shared" si="10"/>
        <v>33127.42</v>
      </c>
      <c r="K300" s="121" t="str">
        <f t="shared" si="11"/>
        <v>00005030102009240000</v>
      </c>
      <c r="L300" s="107" t="s">
        <v>414</v>
      </c>
    </row>
    <row r="301" spans="1:12" ht="22.5">
      <c r="A301" s="100" t="s">
        <v>169</v>
      </c>
      <c r="B301" s="101" t="s">
        <v>7</v>
      </c>
      <c r="C301" s="102" t="s">
        <v>67</v>
      </c>
      <c r="D301" s="127" t="s">
        <v>389</v>
      </c>
      <c r="E301" s="127" t="s">
        <v>411</v>
      </c>
      <c r="F301" s="127" t="s">
        <v>171</v>
      </c>
      <c r="G301" s="131" t="s">
        <v>67</v>
      </c>
      <c r="H301" s="97">
        <v>100000</v>
      </c>
      <c r="I301" s="103">
        <v>66872.58</v>
      </c>
      <c r="J301" s="104">
        <f t="shared" si="10"/>
        <v>33127.42</v>
      </c>
      <c r="K301" s="121" t="str">
        <f t="shared" si="11"/>
        <v>00005030102009244000</v>
      </c>
      <c r="L301" s="107" t="s">
        <v>415</v>
      </c>
    </row>
    <row r="302" spans="1:12">
      <c r="A302" s="100" t="s">
        <v>115</v>
      </c>
      <c r="B302" s="101" t="s">
        <v>7</v>
      </c>
      <c r="C302" s="102" t="s">
        <v>67</v>
      </c>
      <c r="D302" s="127" t="s">
        <v>389</v>
      </c>
      <c r="E302" s="127" t="s">
        <v>411</v>
      </c>
      <c r="F302" s="127" t="s">
        <v>171</v>
      </c>
      <c r="G302" s="131" t="s">
        <v>7</v>
      </c>
      <c r="H302" s="97">
        <v>100000</v>
      </c>
      <c r="I302" s="103">
        <v>66872.58</v>
      </c>
      <c r="J302" s="104">
        <f t="shared" si="10"/>
        <v>33127.42</v>
      </c>
      <c r="K302" s="121" t="str">
        <f t="shared" si="11"/>
        <v>00005030102009244200</v>
      </c>
      <c r="L302" s="107" t="s">
        <v>416</v>
      </c>
    </row>
    <row r="303" spans="1:12">
      <c r="A303" s="100" t="s">
        <v>155</v>
      </c>
      <c r="B303" s="101" t="s">
        <v>7</v>
      </c>
      <c r="C303" s="102" t="s">
        <v>67</v>
      </c>
      <c r="D303" s="127" t="s">
        <v>389</v>
      </c>
      <c r="E303" s="127" t="s">
        <v>411</v>
      </c>
      <c r="F303" s="127" t="s">
        <v>171</v>
      </c>
      <c r="G303" s="131" t="s">
        <v>156</v>
      </c>
      <c r="H303" s="97">
        <v>100000</v>
      </c>
      <c r="I303" s="103">
        <v>66872.58</v>
      </c>
      <c r="J303" s="104">
        <f t="shared" si="10"/>
        <v>33127.42</v>
      </c>
      <c r="K303" s="121" t="str">
        <f t="shared" si="11"/>
        <v>00005030102009244220</v>
      </c>
      <c r="L303" s="107" t="s">
        <v>417</v>
      </c>
    </row>
    <row r="304" spans="1:12" s="84" customFormat="1">
      <c r="A304" s="79" t="s">
        <v>160</v>
      </c>
      <c r="B304" s="78" t="s">
        <v>7</v>
      </c>
      <c r="C304" s="124" t="s">
        <v>67</v>
      </c>
      <c r="D304" s="128" t="s">
        <v>389</v>
      </c>
      <c r="E304" s="128" t="s">
        <v>411</v>
      </c>
      <c r="F304" s="128" t="s">
        <v>171</v>
      </c>
      <c r="G304" s="125" t="s">
        <v>161</v>
      </c>
      <c r="H304" s="80">
        <v>100000</v>
      </c>
      <c r="I304" s="81">
        <v>66872.58</v>
      </c>
      <c r="J304" s="82">
        <f t="shared" si="10"/>
        <v>33127.42</v>
      </c>
      <c r="K304" s="121" t="str">
        <f t="shared" si="11"/>
        <v>00005030102009244225</v>
      </c>
      <c r="L304" s="83" t="str">
        <f>C304 &amp; D304 &amp;E304 &amp; F304 &amp; G304</f>
        <v>00005030102009244225</v>
      </c>
    </row>
    <row r="305" spans="1:12" ht="45">
      <c r="A305" s="100" t="s">
        <v>418</v>
      </c>
      <c r="B305" s="101" t="s">
        <v>7</v>
      </c>
      <c r="C305" s="102" t="s">
        <v>67</v>
      </c>
      <c r="D305" s="127" t="s">
        <v>389</v>
      </c>
      <c r="E305" s="127" t="s">
        <v>420</v>
      </c>
      <c r="F305" s="127" t="s">
        <v>67</v>
      </c>
      <c r="G305" s="131" t="s">
        <v>67</v>
      </c>
      <c r="H305" s="97">
        <v>230000</v>
      </c>
      <c r="I305" s="103">
        <v>180654.49</v>
      </c>
      <c r="J305" s="104">
        <f t="shared" si="10"/>
        <v>49345.51</v>
      </c>
      <c r="K305" s="121" t="str">
        <f t="shared" si="11"/>
        <v>00005030102010000000</v>
      </c>
      <c r="L305" s="107" t="s">
        <v>419</v>
      </c>
    </row>
    <row r="306" spans="1:12" ht="22.5">
      <c r="A306" s="100" t="s">
        <v>146</v>
      </c>
      <c r="B306" s="101" t="s">
        <v>7</v>
      </c>
      <c r="C306" s="102" t="s">
        <v>67</v>
      </c>
      <c r="D306" s="127" t="s">
        <v>389</v>
      </c>
      <c r="E306" s="127" t="s">
        <v>420</v>
      </c>
      <c r="F306" s="127" t="s">
        <v>7</v>
      </c>
      <c r="G306" s="131" t="s">
        <v>67</v>
      </c>
      <c r="H306" s="97">
        <v>230000</v>
      </c>
      <c r="I306" s="103">
        <v>180654.49</v>
      </c>
      <c r="J306" s="104">
        <f t="shared" si="10"/>
        <v>49345.51</v>
      </c>
      <c r="K306" s="121" t="str">
        <f t="shared" si="11"/>
        <v>00005030102010200000</v>
      </c>
      <c r="L306" s="107" t="s">
        <v>421</v>
      </c>
    </row>
    <row r="307" spans="1:12" ht="22.5">
      <c r="A307" s="100" t="s">
        <v>149</v>
      </c>
      <c r="B307" s="101" t="s">
        <v>7</v>
      </c>
      <c r="C307" s="102" t="s">
        <v>67</v>
      </c>
      <c r="D307" s="127" t="s">
        <v>389</v>
      </c>
      <c r="E307" s="127" t="s">
        <v>420</v>
      </c>
      <c r="F307" s="127" t="s">
        <v>150</v>
      </c>
      <c r="G307" s="131" t="s">
        <v>67</v>
      </c>
      <c r="H307" s="97">
        <v>230000</v>
      </c>
      <c r="I307" s="103">
        <v>180654.49</v>
      </c>
      <c r="J307" s="104">
        <f t="shared" si="10"/>
        <v>49345.51</v>
      </c>
      <c r="K307" s="121" t="str">
        <f t="shared" si="11"/>
        <v>00005030102010240000</v>
      </c>
      <c r="L307" s="107" t="s">
        <v>422</v>
      </c>
    </row>
    <row r="308" spans="1:12" ht="22.5">
      <c r="A308" s="100" t="s">
        <v>169</v>
      </c>
      <c r="B308" s="101" t="s">
        <v>7</v>
      </c>
      <c r="C308" s="102" t="s">
        <v>67</v>
      </c>
      <c r="D308" s="127" t="s">
        <v>389</v>
      </c>
      <c r="E308" s="127" t="s">
        <v>420</v>
      </c>
      <c r="F308" s="127" t="s">
        <v>171</v>
      </c>
      <c r="G308" s="131" t="s">
        <v>67</v>
      </c>
      <c r="H308" s="97">
        <v>230000</v>
      </c>
      <c r="I308" s="103">
        <v>180654.49</v>
      </c>
      <c r="J308" s="104">
        <f t="shared" si="10"/>
        <v>49345.51</v>
      </c>
      <c r="K308" s="121" t="str">
        <f t="shared" si="11"/>
        <v>00005030102010244000</v>
      </c>
      <c r="L308" s="107" t="s">
        <v>423</v>
      </c>
    </row>
    <row r="309" spans="1:12">
      <c r="A309" s="100" t="s">
        <v>115</v>
      </c>
      <c r="B309" s="101" t="s">
        <v>7</v>
      </c>
      <c r="C309" s="102" t="s">
        <v>67</v>
      </c>
      <c r="D309" s="127" t="s">
        <v>389</v>
      </c>
      <c r="E309" s="127" t="s">
        <v>420</v>
      </c>
      <c r="F309" s="127" t="s">
        <v>171</v>
      </c>
      <c r="G309" s="131" t="s">
        <v>7</v>
      </c>
      <c r="H309" s="97">
        <v>203900</v>
      </c>
      <c r="I309" s="103">
        <v>154578.49</v>
      </c>
      <c r="J309" s="104">
        <f t="shared" si="10"/>
        <v>49321.51</v>
      </c>
      <c r="K309" s="121" t="str">
        <f t="shared" si="11"/>
        <v>00005030102010244200</v>
      </c>
      <c r="L309" s="107" t="s">
        <v>424</v>
      </c>
    </row>
    <row r="310" spans="1:12">
      <c r="A310" s="100" t="s">
        <v>155</v>
      </c>
      <c r="B310" s="101" t="s">
        <v>7</v>
      </c>
      <c r="C310" s="102" t="s">
        <v>67</v>
      </c>
      <c r="D310" s="127" t="s">
        <v>389</v>
      </c>
      <c r="E310" s="127" t="s">
        <v>420</v>
      </c>
      <c r="F310" s="127" t="s">
        <v>171</v>
      </c>
      <c r="G310" s="131" t="s">
        <v>156</v>
      </c>
      <c r="H310" s="97">
        <v>203900</v>
      </c>
      <c r="I310" s="103">
        <v>154578.49</v>
      </c>
      <c r="J310" s="104">
        <f t="shared" si="10"/>
        <v>49321.51</v>
      </c>
      <c r="K310" s="121" t="str">
        <f t="shared" si="11"/>
        <v>00005030102010244220</v>
      </c>
      <c r="L310" s="107" t="s">
        <v>425</v>
      </c>
    </row>
    <row r="311" spans="1:12" s="84" customFormat="1">
      <c r="A311" s="79" t="s">
        <v>160</v>
      </c>
      <c r="B311" s="78" t="s">
        <v>7</v>
      </c>
      <c r="C311" s="124" t="s">
        <v>67</v>
      </c>
      <c r="D311" s="128" t="s">
        <v>389</v>
      </c>
      <c r="E311" s="128" t="s">
        <v>420</v>
      </c>
      <c r="F311" s="128" t="s">
        <v>171</v>
      </c>
      <c r="G311" s="125" t="s">
        <v>161</v>
      </c>
      <c r="H311" s="80">
        <v>168900</v>
      </c>
      <c r="I311" s="81">
        <v>124867.79</v>
      </c>
      <c r="J311" s="82">
        <f t="shared" si="10"/>
        <v>44032.21</v>
      </c>
      <c r="K311" s="121" t="str">
        <f t="shared" si="11"/>
        <v>00005030102010244225</v>
      </c>
      <c r="L311" s="83" t="str">
        <f>C311 &amp; D311 &amp;E311 &amp; F311 &amp; G311</f>
        <v>00005030102010244225</v>
      </c>
    </row>
    <row r="312" spans="1:12" s="84" customFormat="1">
      <c r="A312" s="79" t="s">
        <v>162</v>
      </c>
      <c r="B312" s="78" t="s">
        <v>7</v>
      </c>
      <c r="C312" s="124" t="s">
        <v>67</v>
      </c>
      <c r="D312" s="128" t="s">
        <v>389</v>
      </c>
      <c r="E312" s="128" t="s">
        <v>420</v>
      </c>
      <c r="F312" s="128" t="s">
        <v>171</v>
      </c>
      <c r="G312" s="125" t="s">
        <v>163</v>
      </c>
      <c r="H312" s="80">
        <v>35000</v>
      </c>
      <c r="I312" s="81">
        <v>29710.7</v>
      </c>
      <c r="J312" s="82">
        <f t="shared" si="10"/>
        <v>5289.3</v>
      </c>
      <c r="K312" s="121" t="str">
        <f t="shared" si="11"/>
        <v>00005030102010244226</v>
      </c>
      <c r="L312" s="83" t="str">
        <f>C312 &amp; D312 &amp;E312 &amp; F312 &amp; G312</f>
        <v>00005030102010244226</v>
      </c>
    </row>
    <row r="313" spans="1:12">
      <c r="A313" s="100" t="s">
        <v>164</v>
      </c>
      <c r="B313" s="101" t="s">
        <v>7</v>
      </c>
      <c r="C313" s="102" t="s">
        <v>67</v>
      </c>
      <c r="D313" s="127" t="s">
        <v>389</v>
      </c>
      <c r="E313" s="127" t="s">
        <v>420</v>
      </c>
      <c r="F313" s="127" t="s">
        <v>171</v>
      </c>
      <c r="G313" s="131" t="s">
        <v>165</v>
      </c>
      <c r="H313" s="97">
        <v>26100</v>
      </c>
      <c r="I313" s="103">
        <v>26076</v>
      </c>
      <c r="J313" s="104">
        <f t="shared" si="10"/>
        <v>24</v>
      </c>
      <c r="K313" s="121" t="str">
        <f t="shared" si="11"/>
        <v>00005030102010244300</v>
      </c>
      <c r="L313" s="107" t="s">
        <v>426</v>
      </c>
    </row>
    <row r="314" spans="1:12" s="84" customFormat="1">
      <c r="A314" s="79" t="s">
        <v>179</v>
      </c>
      <c r="B314" s="78" t="s">
        <v>7</v>
      </c>
      <c r="C314" s="124" t="s">
        <v>67</v>
      </c>
      <c r="D314" s="128" t="s">
        <v>389</v>
      </c>
      <c r="E314" s="128" t="s">
        <v>420</v>
      </c>
      <c r="F314" s="128" t="s">
        <v>171</v>
      </c>
      <c r="G314" s="125" t="s">
        <v>180</v>
      </c>
      <c r="H314" s="80">
        <v>26100</v>
      </c>
      <c r="I314" s="81">
        <v>26076</v>
      </c>
      <c r="J314" s="82">
        <f t="shared" si="10"/>
        <v>24</v>
      </c>
      <c r="K314" s="121" t="str">
        <f t="shared" si="11"/>
        <v>00005030102010244340</v>
      </c>
      <c r="L314" s="83" t="str">
        <f>C314 &amp; D314 &amp;E314 &amp; F314 &amp; G314</f>
        <v>00005030102010244340</v>
      </c>
    </row>
    <row r="315" spans="1:12">
      <c r="A315" s="100" t="s">
        <v>427</v>
      </c>
      <c r="B315" s="101" t="s">
        <v>7</v>
      </c>
      <c r="C315" s="102" t="s">
        <v>67</v>
      </c>
      <c r="D315" s="127" t="s">
        <v>428</v>
      </c>
      <c r="E315" s="127" t="s">
        <v>92</v>
      </c>
      <c r="F315" s="127" t="s">
        <v>67</v>
      </c>
      <c r="G315" s="131" t="s">
        <v>67</v>
      </c>
      <c r="H315" s="97">
        <v>10000</v>
      </c>
      <c r="I315" s="103"/>
      <c r="J315" s="104">
        <f t="shared" si="10"/>
        <v>10000</v>
      </c>
      <c r="K315" s="121" t="str">
        <f t="shared" si="11"/>
        <v>00007000000000000000</v>
      </c>
      <c r="L315" s="107" t="s">
        <v>429</v>
      </c>
    </row>
    <row r="316" spans="1:12">
      <c r="A316" s="100" t="s">
        <v>430</v>
      </c>
      <c r="B316" s="101" t="s">
        <v>7</v>
      </c>
      <c r="C316" s="102" t="s">
        <v>67</v>
      </c>
      <c r="D316" s="127" t="s">
        <v>431</v>
      </c>
      <c r="E316" s="127" t="s">
        <v>92</v>
      </c>
      <c r="F316" s="127" t="s">
        <v>67</v>
      </c>
      <c r="G316" s="131" t="s">
        <v>67</v>
      </c>
      <c r="H316" s="97">
        <v>10000</v>
      </c>
      <c r="I316" s="103"/>
      <c r="J316" s="104">
        <f t="shared" si="10"/>
        <v>10000</v>
      </c>
      <c r="K316" s="121" t="str">
        <f t="shared" si="11"/>
        <v>00007070000000000000</v>
      </c>
      <c r="L316" s="107" t="s">
        <v>432</v>
      </c>
    </row>
    <row r="317" spans="1:12" ht="33.75">
      <c r="A317" s="100" t="s">
        <v>96</v>
      </c>
      <c r="B317" s="101" t="s">
        <v>7</v>
      </c>
      <c r="C317" s="102" t="s">
        <v>67</v>
      </c>
      <c r="D317" s="127" t="s">
        <v>431</v>
      </c>
      <c r="E317" s="127" t="s">
        <v>98</v>
      </c>
      <c r="F317" s="127" t="s">
        <v>67</v>
      </c>
      <c r="G317" s="131" t="s">
        <v>67</v>
      </c>
      <c r="H317" s="97">
        <v>10000</v>
      </c>
      <c r="I317" s="103"/>
      <c r="J317" s="104">
        <f t="shared" si="10"/>
        <v>10000</v>
      </c>
      <c r="K317" s="121" t="str">
        <f t="shared" si="11"/>
        <v>00007070100000000000</v>
      </c>
      <c r="L317" s="107" t="s">
        <v>433</v>
      </c>
    </row>
    <row r="318" spans="1:12" ht="33.75">
      <c r="A318" s="100" t="s">
        <v>434</v>
      </c>
      <c r="B318" s="101" t="s">
        <v>7</v>
      </c>
      <c r="C318" s="102" t="s">
        <v>67</v>
      </c>
      <c r="D318" s="127" t="s">
        <v>431</v>
      </c>
      <c r="E318" s="127" t="s">
        <v>436</v>
      </c>
      <c r="F318" s="127" t="s">
        <v>67</v>
      </c>
      <c r="G318" s="131" t="s">
        <v>67</v>
      </c>
      <c r="H318" s="97">
        <v>10000</v>
      </c>
      <c r="I318" s="103"/>
      <c r="J318" s="104">
        <f t="shared" si="10"/>
        <v>10000</v>
      </c>
      <c r="K318" s="121" t="str">
        <f t="shared" si="11"/>
        <v>00007070102011000000</v>
      </c>
      <c r="L318" s="107" t="s">
        <v>435</v>
      </c>
    </row>
    <row r="319" spans="1:12" ht="22.5">
      <c r="A319" s="100" t="s">
        <v>146</v>
      </c>
      <c r="B319" s="101" t="s">
        <v>7</v>
      </c>
      <c r="C319" s="102" t="s">
        <v>67</v>
      </c>
      <c r="D319" s="127" t="s">
        <v>431</v>
      </c>
      <c r="E319" s="127" t="s">
        <v>436</v>
      </c>
      <c r="F319" s="127" t="s">
        <v>7</v>
      </c>
      <c r="G319" s="131" t="s">
        <v>67</v>
      </c>
      <c r="H319" s="97">
        <v>10000</v>
      </c>
      <c r="I319" s="103"/>
      <c r="J319" s="104">
        <f t="shared" si="10"/>
        <v>10000</v>
      </c>
      <c r="K319" s="121" t="str">
        <f t="shared" si="11"/>
        <v>00007070102011200000</v>
      </c>
      <c r="L319" s="107" t="s">
        <v>437</v>
      </c>
    </row>
    <row r="320" spans="1:12" ht="22.5">
      <c r="A320" s="100" t="s">
        <v>149</v>
      </c>
      <c r="B320" s="101" t="s">
        <v>7</v>
      </c>
      <c r="C320" s="102" t="s">
        <v>67</v>
      </c>
      <c r="D320" s="127" t="s">
        <v>431</v>
      </c>
      <c r="E320" s="127" t="s">
        <v>436</v>
      </c>
      <c r="F320" s="127" t="s">
        <v>150</v>
      </c>
      <c r="G320" s="131" t="s">
        <v>67</v>
      </c>
      <c r="H320" s="97">
        <v>10000</v>
      </c>
      <c r="I320" s="103"/>
      <c r="J320" s="104">
        <f t="shared" si="10"/>
        <v>10000</v>
      </c>
      <c r="K320" s="121" t="str">
        <f t="shared" si="11"/>
        <v>00007070102011240000</v>
      </c>
      <c r="L320" s="107" t="s">
        <v>438</v>
      </c>
    </row>
    <row r="321" spans="1:12" ht="22.5">
      <c r="A321" s="100" t="s">
        <v>169</v>
      </c>
      <c r="B321" s="101" t="s">
        <v>7</v>
      </c>
      <c r="C321" s="102" t="s">
        <v>67</v>
      </c>
      <c r="D321" s="127" t="s">
        <v>431</v>
      </c>
      <c r="E321" s="127" t="s">
        <v>436</v>
      </c>
      <c r="F321" s="127" t="s">
        <v>171</v>
      </c>
      <c r="G321" s="131" t="s">
        <v>67</v>
      </c>
      <c r="H321" s="97">
        <v>10000</v>
      </c>
      <c r="I321" s="103"/>
      <c r="J321" s="104">
        <f t="shared" si="10"/>
        <v>10000</v>
      </c>
      <c r="K321" s="121" t="str">
        <f t="shared" si="11"/>
        <v>00007070102011244000</v>
      </c>
      <c r="L321" s="107" t="s">
        <v>439</v>
      </c>
    </row>
    <row r="322" spans="1:12">
      <c r="A322" s="100" t="s">
        <v>164</v>
      </c>
      <c r="B322" s="101" t="s">
        <v>7</v>
      </c>
      <c r="C322" s="102" t="s">
        <v>67</v>
      </c>
      <c r="D322" s="127" t="s">
        <v>431</v>
      </c>
      <c r="E322" s="127" t="s">
        <v>436</v>
      </c>
      <c r="F322" s="127" t="s">
        <v>171</v>
      </c>
      <c r="G322" s="131" t="s">
        <v>165</v>
      </c>
      <c r="H322" s="97">
        <v>10000</v>
      </c>
      <c r="I322" s="103"/>
      <c r="J322" s="104">
        <f t="shared" si="10"/>
        <v>10000</v>
      </c>
      <c r="K322" s="121" t="str">
        <f t="shared" si="11"/>
        <v>00007070102011244300</v>
      </c>
      <c r="L322" s="107" t="s">
        <v>440</v>
      </c>
    </row>
    <row r="323" spans="1:12" s="84" customFormat="1">
      <c r="A323" s="79" t="s">
        <v>179</v>
      </c>
      <c r="B323" s="78" t="s">
        <v>7</v>
      </c>
      <c r="C323" s="124" t="s">
        <v>67</v>
      </c>
      <c r="D323" s="128" t="s">
        <v>431</v>
      </c>
      <c r="E323" s="128" t="s">
        <v>436</v>
      </c>
      <c r="F323" s="128" t="s">
        <v>171</v>
      </c>
      <c r="G323" s="125" t="s">
        <v>180</v>
      </c>
      <c r="H323" s="80">
        <v>10000</v>
      </c>
      <c r="I323" s="81"/>
      <c r="J323" s="82">
        <f t="shared" si="10"/>
        <v>10000</v>
      </c>
      <c r="K323" s="121" t="str">
        <f t="shared" si="11"/>
        <v>00007070102011244340</v>
      </c>
      <c r="L323" s="83" t="str">
        <f>C323 &amp; D323 &amp;E323 &amp; F323 &amp; G323</f>
        <v>00007070102011244340</v>
      </c>
    </row>
    <row r="324" spans="1:12">
      <c r="A324" s="100" t="s">
        <v>441</v>
      </c>
      <c r="B324" s="101" t="s">
        <v>7</v>
      </c>
      <c r="C324" s="102" t="s">
        <v>67</v>
      </c>
      <c r="D324" s="127" t="s">
        <v>442</v>
      </c>
      <c r="E324" s="127" t="s">
        <v>92</v>
      </c>
      <c r="F324" s="127" t="s">
        <v>67</v>
      </c>
      <c r="G324" s="131" t="s">
        <v>67</v>
      </c>
      <c r="H324" s="97">
        <v>30000</v>
      </c>
      <c r="I324" s="103">
        <v>26275</v>
      </c>
      <c r="J324" s="104">
        <f t="shared" si="10"/>
        <v>3725</v>
      </c>
      <c r="K324" s="121" t="str">
        <f t="shared" si="11"/>
        <v>00008000000000000000</v>
      </c>
      <c r="L324" s="107" t="s">
        <v>443</v>
      </c>
    </row>
    <row r="325" spans="1:12">
      <c r="A325" s="100" t="s">
        <v>444</v>
      </c>
      <c r="B325" s="101" t="s">
        <v>7</v>
      </c>
      <c r="C325" s="102" t="s">
        <v>67</v>
      </c>
      <c r="D325" s="127" t="s">
        <v>445</v>
      </c>
      <c r="E325" s="127" t="s">
        <v>92</v>
      </c>
      <c r="F325" s="127" t="s">
        <v>67</v>
      </c>
      <c r="G325" s="131" t="s">
        <v>67</v>
      </c>
      <c r="H325" s="97">
        <v>30000</v>
      </c>
      <c r="I325" s="103">
        <v>26275</v>
      </c>
      <c r="J325" s="104">
        <f t="shared" si="10"/>
        <v>3725</v>
      </c>
      <c r="K325" s="121" t="str">
        <f t="shared" si="11"/>
        <v>00008040000000000000</v>
      </c>
      <c r="L325" s="107" t="s">
        <v>446</v>
      </c>
    </row>
    <row r="326" spans="1:12" ht="33.75">
      <c r="A326" s="100" t="s">
        <v>96</v>
      </c>
      <c r="B326" s="101" t="s">
        <v>7</v>
      </c>
      <c r="C326" s="102" t="s">
        <v>67</v>
      </c>
      <c r="D326" s="127" t="s">
        <v>445</v>
      </c>
      <c r="E326" s="127" t="s">
        <v>98</v>
      </c>
      <c r="F326" s="127" t="s">
        <v>67</v>
      </c>
      <c r="G326" s="131" t="s">
        <v>67</v>
      </c>
      <c r="H326" s="97">
        <v>30000</v>
      </c>
      <c r="I326" s="103">
        <v>26275</v>
      </c>
      <c r="J326" s="104">
        <f t="shared" si="10"/>
        <v>3725</v>
      </c>
      <c r="K326" s="121" t="str">
        <f t="shared" si="11"/>
        <v>00008040100000000000</v>
      </c>
      <c r="L326" s="107" t="s">
        <v>447</v>
      </c>
    </row>
    <row r="327" spans="1:12" ht="45">
      <c r="A327" s="100" t="s">
        <v>450</v>
      </c>
      <c r="B327" s="101" t="s">
        <v>7</v>
      </c>
      <c r="C327" s="102" t="s">
        <v>67</v>
      </c>
      <c r="D327" s="127" t="s">
        <v>445</v>
      </c>
      <c r="E327" s="127" t="s">
        <v>448</v>
      </c>
      <c r="F327" s="127" t="s">
        <v>67</v>
      </c>
      <c r="G327" s="131" t="s">
        <v>67</v>
      </c>
      <c r="H327" s="97">
        <v>12000</v>
      </c>
      <c r="I327" s="103">
        <v>10075</v>
      </c>
      <c r="J327" s="104">
        <f t="shared" si="10"/>
        <v>1925</v>
      </c>
      <c r="K327" s="121" t="str">
        <f t="shared" si="11"/>
        <v>00008040102012000000</v>
      </c>
      <c r="L327" s="107" t="s">
        <v>449</v>
      </c>
    </row>
    <row r="328" spans="1:12" ht="22.5">
      <c r="A328" s="100" t="s">
        <v>146</v>
      </c>
      <c r="B328" s="101" t="s">
        <v>7</v>
      </c>
      <c r="C328" s="102" t="s">
        <v>67</v>
      </c>
      <c r="D328" s="127" t="s">
        <v>445</v>
      </c>
      <c r="E328" s="127" t="s">
        <v>448</v>
      </c>
      <c r="F328" s="127" t="s">
        <v>7</v>
      </c>
      <c r="G328" s="131" t="s">
        <v>67</v>
      </c>
      <c r="H328" s="97">
        <v>12000</v>
      </c>
      <c r="I328" s="103">
        <v>10075</v>
      </c>
      <c r="J328" s="104">
        <f t="shared" si="10"/>
        <v>1925</v>
      </c>
      <c r="K328" s="121" t="str">
        <f t="shared" si="11"/>
        <v>00008040102012200000</v>
      </c>
      <c r="L328" s="107" t="s">
        <v>451</v>
      </c>
    </row>
    <row r="329" spans="1:12" ht="22.5">
      <c r="A329" s="100" t="s">
        <v>149</v>
      </c>
      <c r="B329" s="101" t="s">
        <v>7</v>
      </c>
      <c r="C329" s="102" t="s">
        <v>67</v>
      </c>
      <c r="D329" s="127" t="s">
        <v>445</v>
      </c>
      <c r="E329" s="127" t="s">
        <v>448</v>
      </c>
      <c r="F329" s="127" t="s">
        <v>150</v>
      </c>
      <c r="G329" s="131" t="s">
        <v>67</v>
      </c>
      <c r="H329" s="97">
        <v>12000</v>
      </c>
      <c r="I329" s="103">
        <v>10075</v>
      </c>
      <c r="J329" s="104">
        <f t="shared" si="10"/>
        <v>1925</v>
      </c>
      <c r="K329" s="121" t="str">
        <f t="shared" si="11"/>
        <v>00008040102012240000</v>
      </c>
      <c r="L329" s="107" t="s">
        <v>452</v>
      </c>
    </row>
    <row r="330" spans="1:12" ht="22.5">
      <c r="A330" s="100" t="s">
        <v>169</v>
      </c>
      <c r="B330" s="101" t="s">
        <v>7</v>
      </c>
      <c r="C330" s="102" t="s">
        <v>67</v>
      </c>
      <c r="D330" s="127" t="s">
        <v>445</v>
      </c>
      <c r="E330" s="127" t="s">
        <v>448</v>
      </c>
      <c r="F330" s="127" t="s">
        <v>171</v>
      </c>
      <c r="G330" s="131" t="s">
        <v>67</v>
      </c>
      <c r="H330" s="97">
        <v>12000</v>
      </c>
      <c r="I330" s="103">
        <v>10075</v>
      </c>
      <c r="J330" s="104">
        <f t="shared" si="10"/>
        <v>1925</v>
      </c>
      <c r="K330" s="121" t="str">
        <f t="shared" si="11"/>
        <v>00008040102012244000</v>
      </c>
      <c r="L330" s="107" t="s">
        <v>453</v>
      </c>
    </row>
    <row r="331" spans="1:12">
      <c r="A331" s="100" t="s">
        <v>115</v>
      </c>
      <c r="B331" s="101" t="s">
        <v>7</v>
      </c>
      <c r="C331" s="102" t="s">
        <v>67</v>
      </c>
      <c r="D331" s="127" t="s">
        <v>445</v>
      </c>
      <c r="E331" s="127" t="s">
        <v>448</v>
      </c>
      <c r="F331" s="127" t="s">
        <v>171</v>
      </c>
      <c r="G331" s="131" t="s">
        <v>7</v>
      </c>
      <c r="H331" s="97">
        <v>12000</v>
      </c>
      <c r="I331" s="103">
        <v>10075</v>
      </c>
      <c r="J331" s="104">
        <f t="shared" si="10"/>
        <v>1925</v>
      </c>
      <c r="K331" s="121" t="str">
        <f t="shared" si="11"/>
        <v>00008040102012244200</v>
      </c>
      <c r="L331" s="107" t="s">
        <v>454</v>
      </c>
    </row>
    <row r="332" spans="1:12">
      <c r="A332" s="100" t="s">
        <v>155</v>
      </c>
      <c r="B332" s="101" t="s">
        <v>7</v>
      </c>
      <c r="C332" s="102" t="s">
        <v>67</v>
      </c>
      <c r="D332" s="127" t="s">
        <v>445</v>
      </c>
      <c r="E332" s="127" t="s">
        <v>448</v>
      </c>
      <c r="F332" s="127" t="s">
        <v>171</v>
      </c>
      <c r="G332" s="131" t="s">
        <v>156</v>
      </c>
      <c r="H332" s="97">
        <v>12000</v>
      </c>
      <c r="I332" s="103">
        <v>10075</v>
      </c>
      <c r="J332" s="104">
        <f t="shared" si="10"/>
        <v>1925</v>
      </c>
      <c r="K332" s="121" t="str">
        <f t="shared" si="11"/>
        <v>00008040102012244220</v>
      </c>
      <c r="L332" s="107" t="s">
        <v>455</v>
      </c>
    </row>
    <row r="333" spans="1:12" s="84" customFormat="1">
      <c r="A333" s="79" t="s">
        <v>162</v>
      </c>
      <c r="B333" s="78" t="s">
        <v>7</v>
      </c>
      <c r="C333" s="124" t="s">
        <v>67</v>
      </c>
      <c r="D333" s="128" t="s">
        <v>445</v>
      </c>
      <c r="E333" s="128" t="s">
        <v>448</v>
      </c>
      <c r="F333" s="128" t="s">
        <v>171</v>
      </c>
      <c r="G333" s="125" t="s">
        <v>163</v>
      </c>
      <c r="H333" s="80">
        <v>12000</v>
      </c>
      <c r="I333" s="81">
        <v>10075</v>
      </c>
      <c r="J333" s="82">
        <f t="shared" si="10"/>
        <v>1925</v>
      </c>
      <c r="K333" s="121" t="str">
        <f t="shared" si="11"/>
        <v>00008040102012244226</v>
      </c>
      <c r="L333" s="83" t="str">
        <f>C333 &amp; D333 &amp;E333 &amp; F333 &amp; G333</f>
        <v>00008040102012244226</v>
      </c>
    </row>
    <row r="334" spans="1:12" ht="33.75">
      <c r="A334" s="100" t="s">
        <v>456</v>
      </c>
      <c r="B334" s="101" t="s">
        <v>7</v>
      </c>
      <c r="C334" s="102" t="s">
        <v>67</v>
      </c>
      <c r="D334" s="127" t="s">
        <v>445</v>
      </c>
      <c r="E334" s="127" t="s">
        <v>458</v>
      </c>
      <c r="F334" s="127" t="s">
        <v>67</v>
      </c>
      <c r="G334" s="131" t="s">
        <v>67</v>
      </c>
      <c r="H334" s="97">
        <v>18000</v>
      </c>
      <c r="I334" s="103">
        <v>16200</v>
      </c>
      <c r="J334" s="104">
        <f t="shared" si="10"/>
        <v>1800</v>
      </c>
      <c r="K334" s="121" t="str">
        <f t="shared" si="11"/>
        <v>00008040102013000000</v>
      </c>
      <c r="L334" s="107" t="s">
        <v>457</v>
      </c>
    </row>
    <row r="335" spans="1:12" ht="22.5">
      <c r="A335" s="100" t="s">
        <v>146</v>
      </c>
      <c r="B335" s="101" t="s">
        <v>7</v>
      </c>
      <c r="C335" s="102" t="s">
        <v>67</v>
      </c>
      <c r="D335" s="127" t="s">
        <v>445</v>
      </c>
      <c r="E335" s="127" t="s">
        <v>458</v>
      </c>
      <c r="F335" s="127" t="s">
        <v>7</v>
      </c>
      <c r="G335" s="131" t="s">
        <v>67</v>
      </c>
      <c r="H335" s="97">
        <v>18000</v>
      </c>
      <c r="I335" s="103">
        <v>16200</v>
      </c>
      <c r="J335" s="104">
        <f t="shared" si="10"/>
        <v>1800</v>
      </c>
      <c r="K335" s="121" t="str">
        <f t="shared" si="11"/>
        <v>00008040102013200000</v>
      </c>
      <c r="L335" s="107" t="s">
        <v>459</v>
      </c>
    </row>
    <row r="336" spans="1:12" ht="22.5">
      <c r="A336" s="100" t="s">
        <v>149</v>
      </c>
      <c r="B336" s="101" t="s">
        <v>7</v>
      </c>
      <c r="C336" s="102" t="s">
        <v>67</v>
      </c>
      <c r="D336" s="127" t="s">
        <v>445</v>
      </c>
      <c r="E336" s="127" t="s">
        <v>458</v>
      </c>
      <c r="F336" s="127" t="s">
        <v>150</v>
      </c>
      <c r="G336" s="131" t="s">
        <v>67</v>
      </c>
      <c r="H336" s="97">
        <v>18000</v>
      </c>
      <c r="I336" s="103">
        <v>16200</v>
      </c>
      <c r="J336" s="104">
        <f t="shared" ref="J336:J399" si="12">H336-I336</f>
        <v>1800</v>
      </c>
      <c r="K336" s="121" t="str">
        <f t="shared" ref="K336:K361" si="13">C336 &amp; D336 &amp;E336 &amp; F336 &amp; G336</f>
        <v>00008040102013240000</v>
      </c>
      <c r="L336" s="107" t="s">
        <v>460</v>
      </c>
    </row>
    <row r="337" spans="1:12" ht="22.5">
      <c r="A337" s="100" t="s">
        <v>169</v>
      </c>
      <c r="B337" s="101" t="s">
        <v>7</v>
      </c>
      <c r="C337" s="102" t="s">
        <v>67</v>
      </c>
      <c r="D337" s="127" t="s">
        <v>445</v>
      </c>
      <c r="E337" s="127" t="s">
        <v>458</v>
      </c>
      <c r="F337" s="127" t="s">
        <v>171</v>
      </c>
      <c r="G337" s="131" t="s">
        <v>67</v>
      </c>
      <c r="H337" s="97">
        <v>18000</v>
      </c>
      <c r="I337" s="103">
        <v>16200</v>
      </c>
      <c r="J337" s="104">
        <f t="shared" si="12"/>
        <v>1800</v>
      </c>
      <c r="K337" s="121" t="str">
        <f t="shared" si="13"/>
        <v>00008040102013244000</v>
      </c>
      <c r="L337" s="107" t="s">
        <v>461</v>
      </c>
    </row>
    <row r="338" spans="1:12">
      <c r="A338" s="100" t="s">
        <v>164</v>
      </c>
      <c r="B338" s="101" t="s">
        <v>7</v>
      </c>
      <c r="C338" s="102" t="s">
        <v>67</v>
      </c>
      <c r="D338" s="127" t="s">
        <v>445</v>
      </c>
      <c r="E338" s="127" t="s">
        <v>458</v>
      </c>
      <c r="F338" s="127" t="s">
        <v>171</v>
      </c>
      <c r="G338" s="131" t="s">
        <v>165</v>
      </c>
      <c r="H338" s="97">
        <v>18000</v>
      </c>
      <c r="I338" s="103">
        <v>16200</v>
      </c>
      <c r="J338" s="104">
        <f t="shared" si="12"/>
        <v>1800</v>
      </c>
      <c r="K338" s="121" t="str">
        <f t="shared" si="13"/>
        <v>00008040102013244300</v>
      </c>
      <c r="L338" s="107" t="s">
        <v>462</v>
      </c>
    </row>
    <row r="339" spans="1:12" s="84" customFormat="1">
      <c r="A339" s="79" t="s">
        <v>179</v>
      </c>
      <c r="B339" s="78" t="s">
        <v>7</v>
      </c>
      <c r="C339" s="124" t="s">
        <v>67</v>
      </c>
      <c r="D339" s="128" t="s">
        <v>445</v>
      </c>
      <c r="E339" s="128" t="s">
        <v>458</v>
      </c>
      <c r="F339" s="128" t="s">
        <v>171</v>
      </c>
      <c r="G339" s="125" t="s">
        <v>180</v>
      </c>
      <c r="H339" s="80">
        <v>18000</v>
      </c>
      <c r="I339" s="81">
        <v>16200</v>
      </c>
      <c r="J339" s="82">
        <f t="shared" si="12"/>
        <v>1800</v>
      </c>
      <c r="K339" s="121" t="str">
        <f t="shared" si="13"/>
        <v>00008040102013244340</v>
      </c>
      <c r="L339" s="83" t="str">
        <f>C339 &amp; D339 &amp;E339 &amp; F339 &amp; G339</f>
        <v>00008040102013244340</v>
      </c>
    </row>
    <row r="340" spans="1:12">
      <c r="A340" s="100" t="s">
        <v>463</v>
      </c>
      <c r="B340" s="101" t="s">
        <v>7</v>
      </c>
      <c r="C340" s="102" t="s">
        <v>67</v>
      </c>
      <c r="D340" s="127" t="s">
        <v>464</v>
      </c>
      <c r="E340" s="127" t="s">
        <v>92</v>
      </c>
      <c r="F340" s="127" t="s">
        <v>67</v>
      </c>
      <c r="G340" s="131" t="s">
        <v>67</v>
      </c>
      <c r="H340" s="97">
        <v>9000</v>
      </c>
      <c r="I340" s="103"/>
      <c r="J340" s="104">
        <f t="shared" si="12"/>
        <v>9000</v>
      </c>
      <c r="K340" s="121" t="str">
        <f t="shared" si="13"/>
        <v>00011000000000000000</v>
      </c>
      <c r="L340" s="107" t="s">
        <v>465</v>
      </c>
    </row>
    <row r="341" spans="1:12">
      <c r="A341" s="100" t="s">
        <v>468</v>
      </c>
      <c r="B341" s="101" t="s">
        <v>7</v>
      </c>
      <c r="C341" s="102" t="s">
        <v>67</v>
      </c>
      <c r="D341" s="127" t="s">
        <v>467</v>
      </c>
      <c r="E341" s="127" t="s">
        <v>92</v>
      </c>
      <c r="F341" s="127" t="s">
        <v>67</v>
      </c>
      <c r="G341" s="131" t="s">
        <v>67</v>
      </c>
      <c r="H341" s="97">
        <v>9000</v>
      </c>
      <c r="I341" s="103"/>
      <c r="J341" s="104">
        <f t="shared" si="12"/>
        <v>9000</v>
      </c>
      <c r="K341" s="121" t="str">
        <f t="shared" si="13"/>
        <v>00011010000000000000</v>
      </c>
      <c r="L341" s="107" t="s">
        <v>466</v>
      </c>
    </row>
    <row r="342" spans="1:12" ht="33.75">
      <c r="A342" s="100" t="s">
        <v>96</v>
      </c>
      <c r="B342" s="101" t="s">
        <v>7</v>
      </c>
      <c r="C342" s="102" t="s">
        <v>67</v>
      </c>
      <c r="D342" s="127" t="s">
        <v>467</v>
      </c>
      <c r="E342" s="127" t="s">
        <v>98</v>
      </c>
      <c r="F342" s="127" t="s">
        <v>67</v>
      </c>
      <c r="G342" s="131" t="s">
        <v>67</v>
      </c>
      <c r="H342" s="97">
        <v>9000</v>
      </c>
      <c r="I342" s="103"/>
      <c r="J342" s="104">
        <f t="shared" si="12"/>
        <v>9000</v>
      </c>
      <c r="K342" s="121" t="str">
        <f t="shared" si="13"/>
        <v>00011010100000000000</v>
      </c>
      <c r="L342" s="107" t="s">
        <v>469</v>
      </c>
    </row>
    <row r="343" spans="1:12" ht="33.75">
      <c r="A343" s="100" t="s">
        <v>470</v>
      </c>
      <c r="B343" s="101" t="s">
        <v>7</v>
      </c>
      <c r="C343" s="102" t="s">
        <v>67</v>
      </c>
      <c r="D343" s="127" t="s">
        <v>467</v>
      </c>
      <c r="E343" s="127" t="s">
        <v>472</v>
      </c>
      <c r="F343" s="127" t="s">
        <v>67</v>
      </c>
      <c r="G343" s="131" t="s">
        <v>67</v>
      </c>
      <c r="H343" s="97">
        <v>9000</v>
      </c>
      <c r="I343" s="103"/>
      <c r="J343" s="104">
        <f t="shared" si="12"/>
        <v>9000</v>
      </c>
      <c r="K343" s="121" t="str">
        <f t="shared" si="13"/>
        <v>00011010102014000000</v>
      </c>
      <c r="L343" s="107" t="s">
        <v>471</v>
      </c>
    </row>
    <row r="344" spans="1:12" ht="22.5">
      <c r="A344" s="100" t="s">
        <v>146</v>
      </c>
      <c r="B344" s="101" t="s">
        <v>7</v>
      </c>
      <c r="C344" s="102" t="s">
        <v>67</v>
      </c>
      <c r="D344" s="127" t="s">
        <v>467</v>
      </c>
      <c r="E344" s="127" t="s">
        <v>472</v>
      </c>
      <c r="F344" s="127" t="s">
        <v>7</v>
      </c>
      <c r="G344" s="131" t="s">
        <v>67</v>
      </c>
      <c r="H344" s="97">
        <v>9000</v>
      </c>
      <c r="I344" s="103"/>
      <c r="J344" s="104">
        <f t="shared" si="12"/>
        <v>9000</v>
      </c>
      <c r="K344" s="121" t="str">
        <f t="shared" si="13"/>
        <v>00011010102014200000</v>
      </c>
      <c r="L344" s="107" t="s">
        <v>473</v>
      </c>
    </row>
    <row r="345" spans="1:12" ht="22.5">
      <c r="A345" s="100" t="s">
        <v>149</v>
      </c>
      <c r="B345" s="101" t="s">
        <v>7</v>
      </c>
      <c r="C345" s="102" t="s">
        <v>67</v>
      </c>
      <c r="D345" s="127" t="s">
        <v>467</v>
      </c>
      <c r="E345" s="127" t="s">
        <v>472</v>
      </c>
      <c r="F345" s="127" t="s">
        <v>150</v>
      </c>
      <c r="G345" s="131" t="s">
        <v>67</v>
      </c>
      <c r="H345" s="97">
        <v>9000</v>
      </c>
      <c r="I345" s="103"/>
      <c r="J345" s="104">
        <f t="shared" si="12"/>
        <v>9000</v>
      </c>
      <c r="K345" s="121" t="str">
        <f t="shared" si="13"/>
        <v>00011010102014240000</v>
      </c>
      <c r="L345" s="107" t="s">
        <v>474</v>
      </c>
    </row>
    <row r="346" spans="1:12" ht="22.5">
      <c r="A346" s="100" t="s">
        <v>169</v>
      </c>
      <c r="B346" s="101" t="s">
        <v>7</v>
      </c>
      <c r="C346" s="102" t="s">
        <v>67</v>
      </c>
      <c r="D346" s="127" t="s">
        <v>467</v>
      </c>
      <c r="E346" s="127" t="s">
        <v>472</v>
      </c>
      <c r="F346" s="127" t="s">
        <v>171</v>
      </c>
      <c r="G346" s="131" t="s">
        <v>67</v>
      </c>
      <c r="H346" s="97">
        <v>9000</v>
      </c>
      <c r="I346" s="103"/>
      <c r="J346" s="104">
        <f t="shared" si="12"/>
        <v>9000</v>
      </c>
      <c r="K346" s="121" t="str">
        <f t="shared" si="13"/>
        <v>00011010102014244000</v>
      </c>
      <c r="L346" s="107" t="s">
        <v>475</v>
      </c>
    </row>
    <row r="347" spans="1:12">
      <c r="A347" s="100" t="s">
        <v>164</v>
      </c>
      <c r="B347" s="101" t="s">
        <v>7</v>
      </c>
      <c r="C347" s="102" t="s">
        <v>67</v>
      </c>
      <c r="D347" s="127" t="s">
        <v>467</v>
      </c>
      <c r="E347" s="127" t="s">
        <v>472</v>
      </c>
      <c r="F347" s="127" t="s">
        <v>171</v>
      </c>
      <c r="G347" s="131" t="s">
        <v>165</v>
      </c>
      <c r="H347" s="97">
        <v>9000</v>
      </c>
      <c r="I347" s="103"/>
      <c r="J347" s="104">
        <f t="shared" si="12"/>
        <v>9000</v>
      </c>
      <c r="K347" s="121" t="str">
        <f t="shared" si="13"/>
        <v>00011010102014244300</v>
      </c>
      <c r="L347" s="107" t="s">
        <v>476</v>
      </c>
    </row>
    <row r="348" spans="1:12" s="84" customFormat="1">
      <c r="A348" s="79" t="s">
        <v>179</v>
      </c>
      <c r="B348" s="78" t="s">
        <v>7</v>
      </c>
      <c r="C348" s="124" t="s">
        <v>67</v>
      </c>
      <c r="D348" s="128" t="s">
        <v>467</v>
      </c>
      <c r="E348" s="128" t="s">
        <v>472</v>
      </c>
      <c r="F348" s="128" t="s">
        <v>171</v>
      </c>
      <c r="G348" s="125" t="s">
        <v>180</v>
      </c>
      <c r="H348" s="80">
        <v>9000</v>
      </c>
      <c r="I348" s="81"/>
      <c r="J348" s="82">
        <f t="shared" si="12"/>
        <v>9000</v>
      </c>
      <c r="K348" s="121" t="str">
        <f t="shared" si="13"/>
        <v>00011010102014244340</v>
      </c>
      <c r="L348" s="83" t="str">
        <f>C348 &amp; D348 &amp;E348 &amp; F348 &amp; G348</f>
        <v>00011010102014244340</v>
      </c>
    </row>
    <row r="349" spans="1:12">
      <c r="A349" s="100" t="s">
        <v>477</v>
      </c>
      <c r="B349" s="101" t="s">
        <v>7</v>
      </c>
      <c r="C349" s="102" t="s">
        <v>67</v>
      </c>
      <c r="D349" s="127" t="s">
        <v>478</v>
      </c>
      <c r="E349" s="127" t="s">
        <v>92</v>
      </c>
      <c r="F349" s="127" t="s">
        <v>67</v>
      </c>
      <c r="G349" s="131" t="s">
        <v>67</v>
      </c>
      <c r="H349" s="97">
        <v>10000</v>
      </c>
      <c r="I349" s="103">
        <v>3388</v>
      </c>
      <c r="J349" s="104">
        <f t="shared" si="12"/>
        <v>6612</v>
      </c>
      <c r="K349" s="121" t="str">
        <f t="shared" si="13"/>
        <v>00012000000000000000</v>
      </c>
      <c r="L349" s="107" t="s">
        <v>479</v>
      </c>
    </row>
    <row r="350" spans="1:12">
      <c r="A350" s="100" t="s">
        <v>480</v>
      </c>
      <c r="B350" s="101" t="s">
        <v>7</v>
      </c>
      <c r="C350" s="102" t="s">
        <v>67</v>
      </c>
      <c r="D350" s="127" t="s">
        <v>481</v>
      </c>
      <c r="E350" s="127" t="s">
        <v>92</v>
      </c>
      <c r="F350" s="127" t="s">
        <v>67</v>
      </c>
      <c r="G350" s="131" t="s">
        <v>67</v>
      </c>
      <c r="H350" s="97">
        <v>10000</v>
      </c>
      <c r="I350" s="103">
        <v>3388</v>
      </c>
      <c r="J350" s="104">
        <f t="shared" si="12"/>
        <v>6612</v>
      </c>
      <c r="K350" s="121" t="str">
        <f t="shared" si="13"/>
        <v>00012020000000000000</v>
      </c>
      <c r="L350" s="107" t="s">
        <v>482</v>
      </c>
    </row>
    <row r="351" spans="1:12" ht="33.75">
      <c r="A351" s="100" t="s">
        <v>96</v>
      </c>
      <c r="B351" s="101" t="s">
        <v>7</v>
      </c>
      <c r="C351" s="102" t="s">
        <v>67</v>
      </c>
      <c r="D351" s="127" t="s">
        <v>481</v>
      </c>
      <c r="E351" s="127" t="s">
        <v>98</v>
      </c>
      <c r="F351" s="127" t="s">
        <v>67</v>
      </c>
      <c r="G351" s="131" t="s">
        <v>67</v>
      </c>
      <c r="H351" s="97">
        <v>10000</v>
      </c>
      <c r="I351" s="103">
        <v>3388</v>
      </c>
      <c r="J351" s="104">
        <f t="shared" si="12"/>
        <v>6612</v>
      </c>
      <c r="K351" s="121" t="str">
        <f t="shared" si="13"/>
        <v>00012020100000000000</v>
      </c>
      <c r="L351" s="107" t="s">
        <v>483</v>
      </c>
    </row>
    <row r="352" spans="1:12" ht="56.25">
      <c r="A352" s="100" t="s">
        <v>484</v>
      </c>
      <c r="B352" s="101" t="s">
        <v>7</v>
      </c>
      <c r="C352" s="102" t="s">
        <v>67</v>
      </c>
      <c r="D352" s="127" t="s">
        <v>481</v>
      </c>
      <c r="E352" s="127" t="s">
        <v>486</v>
      </c>
      <c r="F352" s="127" t="s">
        <v>67</v>
      </c>
      <c r="G352" s="131" t="s">
        <v>67</v>
      </c>
      <c r="H352" s="97">
        <v>10000</v>
      </c>
      <c r="I352" s="103">
        <v>3388</v>
      </c>
      <c r="J352" s="104">
        <f t="shared" si="12"/>
        <v>6612</v>
      </c>
      <c r="K352" s="121" t="str">
        <f t="shared" si="13"/>
        <v>00012020102002000000</v>
      </c>
      <c r="L352" s="107" t="s">
        <v>485</v>
      </c>
    </row>
    <row r="353" spans="1:12" ht="22.5">
      <c r="A353" s="100" t="s">
        <v>146</v>
      </c>
      <c r="B353" s="101" t="s">
        <v>7</v>
      </c>
      <c r="C353" s="102" t="s">
        <v>67</v>
      </c>
      <c r="D353" s="127" t="s">
        <v>481</v>
      </c>
      <c r="E353" s="127" t="s">
        <v>486</v>
      </c>
      <c r="F353" s="127" t="s">
        <v>7</v>
      </c>
      <c r="G353" s="131" t="s">
        <v>67</v>
      </c>
      <c r="H353" s="97">
        <v>10000</v>
      </c>
      <c r="I353" s="103">
        <v>3388</v>
      </c>
      <c r="J353" s="104">
        <f t="shared" si="12"/>
        <v>6612</v>
      </c>
      <c r="K353" s="121" t="str">
        <f t="shared" si="13"/>
        <v>00012020102002200000</v>
      </c>
      <c r="L353" s="107" t="s">
        <v>487</v>
      </c>
    </row>
    <row r="354" spans="1:12" ht="22.5">
      <c r="A354" s="100" t="s">
        <v>149</v>
      </c>
      <c r="B354" s="101" t="s">
        <v>7</v>
      </c>
      <c r="C354" s="102" t="s">
        <v>67</v>
      </c>
      <c r="D354" s="127" t="s">
        <v>481</v>
      </c>
      <c r="E354" s="127" t="s">
        <v>486</v>
      </c>
      <c r="F354" s="127" t="s">
        <v>150</v>
      </c>
      <c r="G354" s="131" t="s">
        <v>67</v>
      </c>
      <c r="H354" s="97">
        <v>10000</v>
      </c>
      <c r="I354" s="103">
        <v>3388</v>
      </c>
      <c r="J354" s="104">
        <f t="shared" si="12"/>
        <v>6612</v>
      </c>
      <c r="K354" s="121" t="str">
        <f t="shared" si="13"/>
        <v>00012020102002240000</v>
      </c>
      <c r="L354" s="107" t="s">
        <v>488</v>
      </c>
    </row>
    <row r="355" spans="1:12" ht="22.5">
      <c r="A355" s="100" t="s">
        <v>169</v>
      </c>
      <c r="B355" s="101" t="s">
        <v>7</v>
      </c>
      <c r="C355" s="102" t="s">
        <v>67</v>
      </c>
      <c r="D355" s="127" t="s">
        <v>481</v>
      </c>
      <c r="E355" s="127" t="s">
        <v>486</v>
      </c>
      <c r="F355" s="127" t="s">
        <v>171</v>
      </c>
      <c r="G355" s="131" t="s">
        <v>67</v>
      </c>
      <c r="H355" s="97">
        <v>10000</v>
      </c>
      <c r="I355" s="103">
        <v>3388</v>
      </c>
      <c r="J355" s="104">
        <f t="shared" si="12"/>
        <v>6612</v>
      </c>
      <c r="K355" s="121" t="str">
        <f t="shared" si="13"/>
        <v>00012020102002244000</v>
      </c>
      <c r="L355" s="107" t="s">
        <v>489</v>
      </c>
    </row>
    <row r="356" spans="1:12">
      <c r="A356" s="100" t="s">
        <v>115</v>
      </c>
      <c r="B356" s="101" t="s">
        <v>7</v>
      </c>
      <c r="C356" s="102" t="s">
        <v>67</v>
      </c>
      <c r="D356" s="127" t="s">
        <v>481</v>
      </c>
      <c r="E356" s="127" t="s">
        <v>486</v>
      </c>
      <c r="F356" s="127" t="s">
        <v>171</v>
      </c>
      <c r="G356" s="131" t="s">
        <v>7</v>
      </c>
      <c r="H356" s="97">
        <v>5000</v>
      </c>
      <c r="I356" s="103">
        <v>3388</v>
      </c>
      <c r="J356" s="104">
        <f t="shared" si="12"/>
        <v>1612</v>
      </c>
      <c r="K356" s="121" t="str">
        <f t="shared" si="13"/>
        <v>00012020102002244200</v>
      </c>
      <c r="L356" s="107" t="s">
        <v>490</v>
      </c>
    </row>
    <row r="357" spans="1:12">
      <c r="A357" s="100" t="s">
        <v>155</v>
      </c>
      <c r="B357" s="101" t="s">
        <v>7</v>
      </c>
      <c r="C357" s="102" t="s">
        <v>67</v>
      </c>
      <c r="D357" s="127" t="s">
        <v>481</v>
      </c>
      <c r="E357" s="127" t="s">
        <v>486</v>
      </c>
      <c r="F357" s="127" t="s">
        <v>171</v>
      </c>
      <c r="G357" s="131" t="s">
        <v>156</v>
      </c>
      <c r="H357" s="97">
        <v>5000</v>
      </c>
      <c r="I357" s="103">
        <v>3388</v>
      </c>
      <c r="J357" s="104">
        <f t="shared" si="12"/>
        <v>1612</v>
      </c>
      <c r="K357" s="121" t="str">
        <f t="shared" si="13"/>
        <v>00012020102002244220</v>
      </c>
      <c r="L357" s="107" t="s">
        <v>491</v>
      </c>
    </row>
    <row r="358" spans="1:12" s="84" customFormat="1">
      <c r="A358" s="79" t="s">
        <v>160</v>
      </c>
      <c r="B358" s="78" t="s">
        <v>7</v>
      </c>
      <c r="C358" s="124" t="s">
        <v>67</v>
      </c>
      <c r="D358" s="128" t="s">
        <v>481</v>
      </c>
      <c r="E358" s="128" t="s">
        <v>486</v>
      </c>
      <c r="F358" s="128" t="s">
        <v>171</v>
      </c>
      <c r="G358" s="125" t="s">
        <v>161</v>
      </c>
      <c r="H358" s="80">
        <v>2000</v>
      </c>
      <c r="I358" s="81">
        <v>1500</v>
      </c>
      <c r="J358" s="82">
        <f t="shared" si="12"/>
        <v>500</v>
      </c>
      <c r="K358" s="121" t="str">
        <f t="shared" si="13"/>
        <v>00012020102002244225</v>
      </c>
      <c r="L358" s="83" t="str">
        <f>C358 &amp; D358 &amp;E358 &amp; F358 &amp; G358</f>
        <v>00012020102002244225</v>
      </c>
    </row>
    <row r="359" spans="1:12" s="84" customFormat="1">
      <c r="A359" s="79" t="s">
        <v>162</v>
      </c>
      <c r="B359" s="78" t="s">
        <v>7</v>
      </c>
      <c r="C359" s="124" t="s">
        <v>67</v>
      </c>
      <c r="D359" s="128" t="s">
        <v>481</v>
      </c>
      <c r="E359" s="128" t="s">
        <v>486</v>
      </c>
      <c r="F359" s="128" t="s">
        <v>171</v>
      </c>
      <c r="G359" s="125" t="s">
        <v>163</v>
      </c>
      <c r="H359" s="80">
        <v>3000</v>
      </c>
      <c r="I359" s="81">
        <v>1888</v>
      </c>
      <c r="J359" s="82">
        <f t="shared" si="12"/>
        <v>1112</v>
      </c>
      <c r="K359" s="121" t="str">
        <f t="shared" si="13"/>
        <v>00012020102002244226</v>
      </c>
      <c r="L359" s="83" t="str">
        <f>C359 &amp; D359 &amp;E359 &amp; F359 &amp; G359</f>
        <v>00012020102002244226</v>
      </c>
    </row>
    <row r="360" spans="1:12">
      <c r="A360" s="100" t="s">
        <v>164</v>
      </c>
      <c r="B360" s="101" t="s">
        <v>7</v>
      </c>
      <c r="C360" s="102" t="s">
        <v>67</v>
      </c>
      <c r="D360" s="127" t="s">
        <v>481</v>
      </c>
      <c r="E360" s="127" t="s">
        <v>486</v>
      </c>
      <c r="F360" s="127" t="s">
        <v>171</v>
      </c>
      <c r="G360" s="131" t="s">
        <v>165</v>
      </c>
      <c r="H360" s="97">
        <v>5000</v>
      </c>
      <c r="I360" s="103"/>
      <c r="J360" s="104">
        <f t="shared" si="12"/>
        <v>5000</v>
      </c>
      <c r="K360" s="121" t="str">
        <f t="shared" si="13"/>
        <v>00012020102002244300</v>
      </c>
      <c r="L360" s="107" t="s">
        <v>492</v>
      </c>
    </row>
    <row r="361" spans="1:12" s="84" customFormat="1">
      <c r="A361" s="79" t="s">
        <v>179</v>
      </c>
      <c r="B361" s="78" t="s">
        <v>7</v>
      </c>
      <c r="C361" s="124" t="s">
        <v>67</v>
      </c>
      <c r="D361" s="128" t="s">
        <v>481</v>
      </c>
      <c r="E361" s="128" t="s">
        <v>486</v>
      </c>
      <c r="F361" s="128" t="s">
        <v>171</v>
      </c>
      <c r="G361" s="125" t="s">
        <v>180</v>
      </c>
      <c r="H361" s="80">
        <v>5000</v>
      </c>
      <c r="I361" s="81"/>
      <c r="J361" s="82">
        <f t="shared" si="12"/>
        <v>5000</v>
      </c>
      <c r="K361" s="121" t="str">
        <f t="shared" si="13"/>
        <v>00012020102002244340</v>
      </c>
      <c r="L361" s="83" t="str">
        <f>C361 &amp; D361 &amp;E361 &amp; F361 &amp; G361</f>
        <v>00012020102002244340</v>
      </c>
    </row>
    <row r="362" spans="1:12" ht="5.25" hidden="1" customHeight="1" thickBot="1">
      <c r="A362" s="18"/>
      <c r="B362" s="30"/>
      <c r="C362" s="31"/>
      <c r="D362" s="31"/>
      <c r="E362" s="31"/>
      <c r="F362" s="31"/>
      <c r="G362" s="31"/>
      <c r="H362" s="47"/>
      <c r="I362" s="48"/>
      <c r="J362" s="53"/>
      <c r="K362" s="119"/>
    </row>
    <row r="363" spans="1:12" ht="13.5" thickBot="1">
      <c r="A363" s="26"/>
      <c r="B363" s="26"/>
      <c r="C363" s="22"/>
      <c r="D363" s="22"/>
      <c r="E363" s="22"/>
      <c r="F363" s="22"/>
      <c r="G363" s="22"/>
      <c r="H363" s="46"/>
      <c r="I363" s="46"/>
      <c r="J363" s="46"/>
      <c r="K363" s="46"/>
    </row>
    <row r="364" spans="1:12" ht="28.5" customHeight="1" thickBot="1">
      <c r="A364" s="41" t="s">
        <v>18</v>
      </c>
      <c r="B364" s="42">
        <v>450</v>
      </c>
      <c r="C364" s="167" t="s">
        <v>17</v>
      </c>
      <c r="D364" s="168"/>
      <c r="E364" s="168"/>
      <c r="F364" s="168"/>
      <c r="G364" s="169"/>
      <c r="H364" s="54">
        <f>0-H372</f>
        <v>-1160000</v>
      </c>
      <c r="I364" s="54">
        <f>I15-I78</f>
        <v>127734.85</v>
      </c>
      <c r="J364" s="93" t="s">
        <v>17</v>
      </c>
    </row>
    <row r="365" spans="1:12">
      <c r="A365" s="26"/>
      <c r="B365" s="29"/>
      <c r="C365" s="22"/>
      <c r="D365" s="22"/>
      <c r="E365" s="22"/>
      <c r="F365" s="22"/>
      <c r="G365" s="22"/>
      <c r="H365" s="22"/>
      <c r="I365" s="22"/>
      <c r="J365" s="22"/>
    </row>
    <row r="366" spans="1:12" ht="15">
      <c r="A366" s="182" t="s">
        <v>31</v>
      </c>
      <c r="B366" s="182"/>
      <c r="C366" s="182"/>
      <c r="D366" s="182"/>
      <c r="E366" s="182"/>
      <c r="F366" s="182"/>
      <c r="G366" s="182"/>
      <c r="H366" s="182"/>
      <c r="I366" s="182"/>
      <c r="J366" s="182"/>
      <c r="K366" s="113"/>
    </row>
    <row r="367" spans="1:12">
      <c r="A367" s="8"/>
      <c r="B367" s="25"/>
      <c r="C367" s="9"/>
      <c r="D367" s="9"/>
      <c r="E367" s="9"/>
      <c r="F367" s="9"/>
      <c r="G367" s="9"/>
      <c r="H367" s="10"/>
      <c r="I367" s="10"/>
      <c r="J367" s="40" t="s">
        <v>27</v>
      </c>
      <c r="K367" s="40"/>
    </row>
    <row r="368" spans="1:12" ht="17.100000000000001" customHeight="1">
      <c r="A368" s="164" t="s">
        <v>38</v>
      </c>
      <c r="B368" s="164" t="s">
        <v>39</v>
      </c>
      <c r="C368" s="192" t="s">
        <v>44</v>
      </c>
      <c r="D368" s="193"/>
      <c r="E368" s="193"/>
      <c r="F368" s="193"/>
      <c r="G368" s="194"/>
      <c r="H368" s="164" t="s">
        <v>41</v>
      </c>
      <c r="I368" s="164" t="s">
        <v>23</v>
      </c>
      <c r="J368" s="164" t="s">
        <v>42</v>
      </c>
      <c r="K368" s="114"/>
    </row>
    <row r="369" spans="1:12" ht="17.100000000000001" customHeight="1">
      <c r="A369" s="165"/>
      <c r="B369" s="165"/>
      <c r="C369" s="195"/>
      <c r="D369" s="196"/>
      <c r="E369" s="196"/>
      <c r="F369" s="196"/>
      <c r="G369" s="197"/>
      <c r="H369" s="165"/>
      <c r="I369" s="165"/>
      <c r="J369" s="165"/>
      <c r="K369" s="114"/>
    </row>
    <row r="370" spans="1:12" ht="17.100000000000001" customHeight="1">
      <c r="A370" s="166"/>
      <c r="B370" s="166"/>
      <c r="C370" s="198"/>
      <c r="D370" s="199"/>
      <c r="E370" s="199"/>
      <c r="F370" s="199"/>
      <c r="G370" s="200"/>
      <c r="H370" s="166"/>
      <c r="I370" s="166"/>
      <c r="J370" s="166"/>
      <c r="K370" s="114"/>
    </row>
    <row r="371" spans="1:12" ht="13.5" thickBot="1">
      <c r="A371" s="70">
        <v>1</v>
      </c>
      <c r="B371" s="12">
        <v>2</v>
      </c>
      <c r="C371" s="201">
        <v>3</v>
      </c>
      <c r="D371" s="202"/>
      <c r="E371" s="202"/>
      <c r="F371" s="202"/>
      <c r="G371" s="203"/>
      <c r="H371" s="13" t="s">
        <v>2</v>
      </c>
      <c r="I371" s="13" t="s">
        <v>25</v>
      </c>
      <c r="J371" s="13" t="s">
        <v>26</v>
      </c>
      <c r="K371" s="118"/>
    </row>
    <row r="372" spans="1:12" ht="12.75" customHeight="1">
      <c r="A372" s="74" t="s">
        <v>32</v>
      </c>
      <c r="B372" s="38" t="s">
        <v>8</v>
      </c>
      <c r="C372" s="183" t="s">
        <v>17</v>
      </c>
      <c r="D372" s="184"/>
      <c r="E372" s="184"/>
      <c r="F372" s="184"/>
      <c r="G372" s="185"/>
      <c r="H372" s="66">
        <f>H374+H379+H384</f>
        <v>1160000</v>
      </c>
      <c r="I372" s="66">
        <f>I374+I379+I384</f>
        <v>-127734.85</v>
      </c>
      <c r="J372" s="92">
        <f>H372-I372</f>
        <v>1287734.8500000001</v>
      </c>
    </row>
    <row r="373" spans="1:12" ht="12.75" customHeight="1">
      <c r="A373" s="75" t="s">
        <v>11</v>
      </c>
      <c r="B373" s="39"/>
      <c r="C373" s="207"/>
      <c r="D373" s="208"/>
      <c r="E373" s="208"/>
      <c r="F373" s="208"/>
      <c r="G373" s="209"/>
      <c r="H373" s="43"/>
      <c r="I373" s="44"/>
      <c r="J373" s="45"/>
    </row>
    <row r="374" spans="1:12" ht="12.75" customHeight="1">
      <c r="A374" s="74" t="s">
        <v>33</v>
      </c>
      <c r="B374" s="49" t="s">
        <v>12</v>
      </c>
      <c r="C374" s="210" t="s">
        <v>17</v>
      </c>
      <c r="D374" s="211"/>
      <c r="E374" s="211"/>
      <c r="F374" s="211"/>
      <c r="G374" s="212"/>
      <c r="H374" s="52">
        <v>0</v>
      </c>
      <c r="I374" s="52">
        <v>0</v>
      </c>
      <c r="J374" s="89">
        <v>0</v>
      </c>
    </row>
    <row r="375" spans="1:12" ht="12.75" customHeight="1">
      <c r="A375" s="75" t="s">
        <v>10</v>
      </c>
      <c r="B375" s="50"/>
      <c r="C375" s="171"/>
      <c r="D375" s="172"/>
      <c r="E375" s="172"/>
      <c r="F375" s="172"/>
      <c r="G375" s="173"/>
      <c r="H375" s="62"/>
      <c r="I375" s="63"/>
      <c r="J375" s="64"/>
    </row>
    <row r="376" spans="1:12" hidden="1">
      <c r="A376" s="135"/>
      <c r="B376" s="136" t="s">
        <v>12</v>
      </c>
      <c r="C376" s="137"/>
      <c r="D376" s="179"/>
      <c r="E376" s="180"/>
      <c r="F376" s="180"/>
      <c r="G376" s="181"/>
      <c r="H376" s="138"/>
      <c r="I376" s="139"/>
      <c r="J376" s="140"/>
      <c r="K376" s="141" t="str">
        <f>C376 &amp; D376 &amp; G376</f>
        <v/>
      </c>
      <c r="L376" s="142"/>
    </row>
    <row r="377" spans="1:12" s="84" customFormat="1">
      <c r="A377" s="143"/>
      <c r="B377" s="144" t="s">
        <v>12</v>
      </c>
      <c r="C377" s="145"/>
      <c r="D377" s="162"/>
      <c r="E377" s="162"/>
      <c r="F377" s="162"/>
      <c r="G377" s="163"/>
      <c r="H377" s="146"/>
      <c r="I377" s="147"/>
      <c r="J377" s="148">
        <f>H377-I377</f>
        <v>0</v>
      </c>
      <c r="K377" s="149" t="str">
        <f>C377 &amp; D377 &amp; G377</f>
        <v/>
      </c>
      <c r="L377" s="150" t="str">
        <f>C377 &amp; D377 &amp; G377</f>
        <v/>
      </c>
    </row>
    <row r="378" spans="1:12" ht="12.75" hidden="1" customHeight="1">
      <c r="A378" s="76"/>
      <c r="B378" s="17"/>
      <c r="C378" s="14"/>
      <c r="D378" s="14"/>
      <c r="E378" s="14"/>
      <c r="F378" s="14"/>
      <c r="G378" s="14"/>
      <c r="H378" s="34"/>
      <c r="I378" s="35"/>
      <c r="J378" s="55"/>
      <c r="K378" s="120"/>
    </row>
    <row r="379" spans="1:12" ht="12.75" customHeight="1">
      <c r="A379" s="74" t="s">
        <v>34</v>
      </c>
      <c r="B379" s="50" t="s">
        <v>13</v>
      </c>
      <c r="C379" s="171" t="s">
        <v>17</v>
      </c>
      <c r="D379" s="172"/>
      <c r="E379" s="172"/>
      <c r="F379" s="172"/>
      <c r="G379" s="173"/>
      <c r="H379" s="52">
        <v>0</v>
      </c>
      <c r="I379" s="52">
        <v>0</v>
      </c>
      <c r="J379" s="90">
        <v>0</v>
      </c>
    </row>
    <row r="380" spans="1:12" ht="12.75" customHeight="1">
      <c r="A380" s="75" t="s">
        <v>10</v>
      </c>
      <c r="B380" s="50"/>
      <c r="C380" s="171"/>
      <c r="D380" s="172"/>
      <c r="E380" s="172"/>
      <c r="F380" s="172"/>
      <c r="G380" s="173"/>
      <c r="H380" s="62"/>
      <c r="I380" s="63"/>
      <c r="J380" s="64"/>
    </row>
    <row r="381" spans="1:12" ht="12.75" hidden="1" customHeight="1">
      <c r="A381" s="135"/>
      <c r="B381" s="136" t="s">
        <v>13</v>
      </c>
      <c r="C381" s="137"/>
      <c r="D381" s="179"/>
      <c r="E381" s="180"/>
      <c r="F381" s="180"/>
      <c r="G381" s="181"/>
      <c r="H381" s="138"/>
      <c r="I381" s="139"/>
      <c r="J381" s="140"/>
      <c r="K381" s="141" t="str">
        <f>C381 &amp; D381 &amp; G381</f>
        <v/>
      </c>
      <c r="L381" s="142"/>
    </row>
    <row r="382" spans="1:12" s="84" customFormat="1">
      <c r="A382" s="143"/>
      <c r="B382" s="144" t="s">
        <v>13</v>
      </c>
      <c r="C382" s="145"/>
      <c r="D382" s="162"/>
      <c r="E382" s="162"/>
      <c r="F382" s="162"/>
      <c r="G382" s="163"/>
      <c r="H382" s="146"/>
      <c r="I382" s="147"/>
      <c r="J382" s="148">
        <f>H382-I382</f>
        <v>0</v>
      </c>
      <c r="K382" s="149" t="str">
        <f>C382 &amp; D382 &amp; G382</f>
        <v/>
      </c>
      <c r="L382" s="150" t="str">
        <f>C382 &amp; D382 &amp; G382</f>
        <v/>
      </c>
    </row>
    <row r="383" spans="1:12" ht="12.75" hidden="1" customHeight="1">
      <c r="A383" s="76"/>
      <c r="B383" s="16"/>
      <c r="C383" s="14"/>
      <c r="D383" s="14"/>
      <c r="E383" s="14"/>
      <c r="F383" s="14"/>
      <c r="G383" s="14"/>
      <c r="H383" s="34"/>
      <c r="I383" s="35"/>
      <c r="J383" s="55"/>
      <c r="K383" s="120"/>
    </row>
    <row r="384" spans="1:12" ht="12.75" customHeight="1">
      <c r="A384" s="74" t="s">
        <v>16</v>
      </c>
      <c r="B384" s="50" t="s">
        <v>9</v>
      </c>
      <c r="C384" s="176" t="s">
        <v>52</v>
      </c>
      <c r="D384" s="177"/>
      <c r="E384" s="177"/>
      <c r="F384" s="177"/>
      <c r="G384" s="178"/>
      <c r="H384" s="52">
        <v>1160000</v>
      </c>
      <c r="I384" s="52">
        <v>-127734.85</v>
      </c>
      <c r="J384" s="91">
        <f>H384-I384</f>
        <v>1287734.8500000001</v>
      </c>
    </row>
    <row r="385" spans="1:12" ht="22.5">
      <c r="A385" s="74" t="s">
        <v>53</v>
      </c>
      <c r="B385" s="50" t="s">
        <v>9</v>
      </c>
      <c r="C385" s="176" t="s">
        <v>54</v>
      </c>
      <c r="D385" s="177"/>
      <c r="E385" s="177"/>
      <c r="F385" s="177"/>
      <c r="G385" s="178"/>
      <c r="H385" s="52">
        <v>1160000</v>
      </c>
      <c r="I385" s="52">
        <v>-127734.85</v>
      </c>
      <c r="J385" s="91">
        <f>H385-I385</f>
        <v>1287734.8500000001</v>
      </c>
    </row>
    <row r="386" spans="1:12" ht="35.25" customHeight="1">
      <c r="A386" s="74" t="s">
        <v>56</v>
      </c>
      <c r="B386" s="50" t="s">
        <v>9</v>
      </c>
      <c r="C386" s="176" t="s">
        <v>55</v>
      </c>
      <c r="D386" s="177"/>
      <c r="E386" s="177"/>
      <c r="F386" s="177"/>
      <c r="G386" s="178"/>
      <c r="H386" s="52">
        <v>0</v>
      </c>
      <c r="I386" s="52">
        <v>0</v>
      </c>
      <c r="J386" s="91">
        <f>H386-I386</f>
        <v>0</v>
      </c>
    </row>
    <row r="387" spans="1:12">
      <c r="A387" s="109" t="s">
        <v>79</v>
      </c>
      <c r="B387" s="110" t="s">
        <v>14</v>
      </c>
      <c r="C387" s="108" t="s">
        <v>67</v>
      </c>
      <c r="D387" s="157" t="s">
        <v>78</v>
      </c>
      <c r="E387" s="158"/>
      <c r="F387" s="158"/>
      <c r="G387" s="159"/>
      <c r="H387" s="97">
        <v>-7667200</v>
      </c>
      <c r="I387" s="97">
        <v>-4836614.32</v>
      </c>
      <c r="J387" s="112" t="s">
        <v>57</v>
      </c>
      <c r="K387" s="107" t="str">
        <f t="shared" ref="K387:K394" si="14">C387 &amp; D387 &amp; G387</f>
        <v>00001050000000000500</v>
      </c>
      <c r="L387" s="107" t="s">
        <v>80</v>
      </c>
    </row>
    <row r="388" spans="1:12">
      <c r="A388" s="109" t="s">
        <v>82</v>
      </c>
      <c r="B388" s="110" t="s">
        <v>14</v>
      </c>
      <c r="C388" s="108" t="s">
        <v>67</v>
      </c>
      <c r="D388" s="157" t="s">
        <v>81</v>
      </c>
      <c r="E388" s="158"/>
      <c r="F388" s="158"/>
      <c r="G388" s="159"/>
      <c r="H388" s="97">
        <v>-7667200</v>
      </c>
      <c r="I388" s="97">
        <v>-4836614.32</v>
      </c>
      <c r="J388" s="112" t="s">
        <v>57</v>
      </c>
      <c r="K388" s="107" t="str">
        <f t="shared" si="14"/>
        <v>00001050200000000500</v>
      </c>
      <c r="L388" s="107" t="s">
        <v>83</v>
      </c>
    </row>
    <row r="389" spans="1:12" ht="22.5">
      <c r="A389" s="109" t="s">
        <v>85</v>
      </c>
      <c r="B389" s="110" t="s">
        <v>14</v>
      </c>
      <c r="C389" s="108" t="s">
        <v>67</v>
      </c>
      <c r="D389" s="157" t="s">
        <v>86</v>
      </c>
      <c r="E389" s="158"/>
      <c r="F389" s="158"/>
      <c r="G389" s="159"/>
      <c r="H389" s="97">
        <v>-7667200</v>
      </c>
      <c r="I389" s="97">
        <v>-4836614.32</v>
      </c>
      <c r="J389" s="112" t="s">
        <v>57</v>
      </c>
      <c r="K389" s="107" t="str">
        <f t="shared" si="14"/>
        <v>00001050201000000510</v>
      </c>
      <c r="L389" s="107" t="s">
        <v>84</v>
      </c>
    </row>
    <row r="390" spans="1:12" ht="22.5">
      <c r="A390" s="95" t="s">
        <v>87</v>
      </c>
      <c r="B390" s="111" t="s">
        <v>14</v>
      </c>
      <c r="C390" s="126" t="s">
        <v>67</v>
      </c>
      <c r="D390" s="160" t="s">
        <v>88</v>
      </c>
      <c r="E390" s="160"/>
      <c r="F390" s="160"/>
      <c r="G390" s="161"/>
      <c r="H390" s="77">
        <v>-7667200</v>
      </c>
      <c r="I390" s="77">
        <v>-4836614.32</v>
      </c>
      <c r="J390" s="65" t="s">
        <v>17</v>
      </c>
      <c r="K390" s="107" t="str">
        <f t="shared" si="14"/>
        <v>00001050201100000510</v>
      </c>
      <c r="L390" s="4" t="str">
        <f>C390 &amp; D390 &amp; G390</f>
        <v>00001050201100000510</v>
      </c>
    </row>
    <row r="391" spans="1:12">
      <c r="A391" s="109" t="s">
        <v>66</v>
      </c>
      <c r="B391" s="110" t="s">
        <v>15</v>
      </c>
      <c r="C391" s="108" t="s">
        <v>67</v>
      </c>
      <c r="D391" s="157" t="s">
        <v>68</v>
      </c>
      <c r="E391" s="158"/>
      <c r="F391" s="158"/>
      <c r="G391" s="159"/>
      <c r="H391" s="97">
        <v>8827200</v>
      </c>
      <c r="I391" s="97">
        <v>4708879.47</v>
      </c>
      <c r="J391" s="112" t="s">
        <v>57</v>
      </c>
      <c r="K391" s="107" t="str">
        <f t="shared" si="14"/>
        <v>00001050000000000600</v>
      </c>
      <c r="L391" s="107" t="s">
        <v>69</v>
      </c>
    </row>
    <row r="392" spans="1:12">
      <c r="A392" s="109" t="s">
        <v>70</v>
      </c>
      <c r="B392" s="110" t="s">
        <v>15</v>
      </c>
      <c r="C392" s="108" t="s">
        <v>67</v>
      </c>
      <c r="D392" s="157" t="s">
        <v>71</v>
      </c>
      <c r="E392" s="158"/>
      <c r="F392" s="158"/>
      <c r="G392" s="159"/>
      <c r="H392" s="97">
        <v>8827200</v>
      </c>
      <c r="I392" s="97">
        <v>4708879.47</v>
      </c>
      <c r="J392" s="112" t="s">
        <v>57</v>
      </c>
      <c r="K392" s="107" t="str">
        <f t="shared" si="14"/>
        <v>00001050200000000600</v>
      </c>
      <c r="L392" s="107" t="s">
        <v>72</v>
      </c>
    </row>
    <row r="393" spans="1:12" ht="22.5">
      <c r="A393" s="109" t="s">
        <v>75</v>
      </c>
      <c r="B393" s="110" t="s">
        <v>15</v>
      </c>
      <c r="C393" s="108" t="s">
        <v>67</v>
      </c>
      <c r="D393" s="157" t="s">
        <v>74</v>
      </c>
      <c r="E393" s="158"/>
      <c r="F393" s="158"/>
      <c r="G393" s="159"/>
      <c r="H393" s="97">
        <v>8827200</v>
      </c>
      <c r="I393" s="97">
        <v>4708879.47</v>
      </c>
      <c r="J393" s="112" t="s">
        <v>57</v>
      </c>
      <c r="K393" s="107" t="str">
        <f t="shared" si="14"/>
        <v>00001050201000000610</v>
      </c>
      <c r="L393" s="107" t="s">
        <v>73</v>
      </c>
    </row>
    <row r="394" spans="1:12" ht="22.5">
      <c r="A394" s="96" t="s">
        <v>77</v>
      </c>
      <c r="B394" s="111" t="s">
        <v>15</v>
      </c>
      <c r="C394" s="126" t="s">
        <v>67</v>
      </c>
      <c r="D394" s="160" t="s">
        <v>76</v>
      </c>
      <c r="E394" s="160"/>
      <c r="F394" s="160"/>
      <c r="G394" s="161"/>
      <c r="H394" s="98">
        <v>8827200</v>
      </c>
      <c r="I394" s="98">
        <v>4708879.47</v>
      </c>
      <c r="J394" s="99" t="s">
        <v>17</v>
      </c>
      <c r="K394" s="106" t="str">
        <f t="shared" si="14"/>
        <v>00001050201100000610</v>
      </c>
      <c r="L394" s="4" t="str">
        <f>C394 &amp; D394 &amp; G394</f>
        <v>00001050201100000610</v>
      </c>
    </row>
    <row r="395" spans="1:12">
      <c r="A395" s="26"/>
      <c r="B395" s="29"/>
      <c r="C395" s="22"/>
      <c r="D395" s="22"/>
      <c r="E395" s="22"/>
      <c r="F395" s="22"/>
      <c r="G395" s="22"/>
      <c r="H395" s="22"/>
      <c r="I395" s="22"/>
      <c r="J395" s="22"/>
      <c r="K395" s="22"/>
    </row>
    <row r="396" spans="1:12">
      <c r="A396" s="26"/>
      <c r="B396" s="29"/>
      <c r="C396" s="22"/>
      <c r="D396" s="22"/>
      <c r="E396" s="22"/>
      <c r="F396" s="22"/>
      <c r="G396" s="22"/>
      <c r="H396" s="22"/>
      <c r="I396" s="22"/>
      <c r="J396" s="22"/>
      <c r="K396" s="94"/>
      <c r="L396" s="94"/>
    </row>
    <row r="397" spans="1:12" ht="21.75" customHeight="1">
      <c r="A397" s="24" t="s">
        <v>47</v>
      </c>
      <c r="B397" s="174" t="s">
        <v>634</v>
      </c>
      <c r="C397" s="174"/>
      <c r="D397" s="174"/>
      <c r="E397" s="29"/>
      <c r="F397" s="29"/>
      <c r="G397" s="22"/>
      <c r="H397" s="68" t="s">
        <v>49</v>
      </c>
      <c r="I397" s="67"/>
      <c r="J397" s="132" t="s">
        <v>635</v>
      </c>
      <c r="K397" s="94"/>
      <c r="L397" s="94"/>
    </row>
    <row r="398" spans="1:12">
      <c r="A398" s="3" t="s">
        <v>45</v>
      </c>
      <c r="B398" s="170" t="s">
        <v>46</v>
      </c>
      <c r="C398" s="170"/>
      <c r="D398" s="170"/>
      <c r="E398" s="29"/>
      <c r="F398" s="29"/>
      <c r="G398" s="22"/>
      <c r="H398" s="22"/>
      <c r="I398" s="69" t="s">
        <v>50</v>
      </c>
      <c r="J398" s="29" t="s">
        <v>46</v>
      </c>
      <c r="K398" s="94"/>
      <c r="L398" s="94"/>
    </row>
    <row r="399" spans="1:12">
      <c r="A399" s="3"/>
      <c r="B399" s="29"/>
      <c r="C399" s="22"/>
      <c r="D399" s="22"/>
      <c r="E399" s="22"/>
      <c r="F399" s="22"/>
      <c r="G399" s="22"/>
      <c r="H399" s="22"/>
      <c r="I399" s="22"/>
      <c r="J399" s="22"/>
      <c r="K399" s="94"/>
      <c r="L399" s="94"/>
    </row>
    <row r="400" spans="1:12" ht="21.75" customHeight="1">
      <c r="A400" s="3" t="s">
        <v>48</v>
      </c>
      <c r="B400" s="175" t="s">
        <v>635</v>
      </c>
      <c r="C400" s="175"/>
      <c r="D400" s="175"/>
      <c r="E400" s="123"/>
      <c r="F400" s="123"/>
      <c r="G400" s="22"/>
      <c r="H400" s="22"/>
      <c r="I400" s="22"/>
      <c r="J400" s="22"/>
      <c r="K400" s="94"/>
      <c r="L400" s="94"/>
    </row>
    <row r="401" spans="1:12">
      <c r="A401" s="3" t="s">
        <v>45</v>
      </c>
      <c r="B401" s="170" t="s">
        <v>46</v>
      </c>
      <c r="C401" s="170"/>
      <c r="D401" s="170"/>
      <c r="E401" s="29"/>
      <c r="F401" s="29"/>
      <c r="G401" s="22"/>
      <c r="H401" s="22"/>
      <c r="I401" s="22"/>
      <c r="J401" s="22"/>
      <c r="K401" s="94"/>
      <c r="L401" s="94"/>
    </row>
    <row r="402" spans="1:12">
      <c r="A402" s="3"/>
      <c r="B402" s="29"/>
      <c r="C402" s="22"/>
      <c r="D402" s="22"/>
      <c r="E402" s="22"/>
      <c r="F402" s="22"/>
      <c r="G402" s="22"/>
      <c r="H402" s="22"/>
      <c r="I402" s="22"/>
      <c r="J402" s="22"/>
      <c r="K402" s="94"/>
      <c r="L402" s="94"/>
    </row>
    <row r="403" spans="1:12">
      <c r="A403" s="133" t="s">
        <v>633</v>
      </c>
      <c r="B403" s="29"/>
      <c r="C403" s="22"/>
      <c r="D403" s="22"/>
      <c r="E403" s="22"/>
      <c r="F403" s="22"/>
      <c r="G403" s="22"/>
      <c r="H403" s="22"/>
      <c r="I403" s="22"/>
      <c r="J403" s="22"/>
      <c r="K403" s="94"/>
      <c r="L403" s="94"/>
    </row>
    <row r="404" spans="1:12">
      <c r="A404" s="26"/>
      <c r="B404" s="29"/>
      <c r="C404" s="22"/>
      <c r="D404" s="22"/>
      <c r="E404" s="22"/>
      <c r="F404" s="22"/>
      <c r="G404" s="22"/>
      <c r="H404" s="22"/>
      <c r="I404" s="22"/>
      <c r="J404" s="22"/>
      <c r="K404" s="94"/>
      <c r="L404" s="94"/>
    </row>
    <row r="405" spans="1:12">
      <c r="K405" s="94"/>
      <c r="L405" s="94"/>
    </row>
    <row r="406" spans="1:12">
      <c r="K406" s="94"/>
      <c r="L406" s="94"/>
    </row>
    <row r="407" spans="1:12">
      <c r="K407" s="94"/>
      <c r="L407" s="94"/>
    </row>
    <row r="408" spans="1:12">
      <c r="K408" s="94"/>
      <c r="L408" s="94"/>
    </row>
    <row r="409" spans="1:12">
      <c r="K409" s="94"/>
      <c r="L409" s="129"/>
    </row>
    <row r="410" spans="1:12">
      <c r="K410" s="94"/>
      <c r="L410" s="94"/>
    </row>
  </sheetData>
  <mergeCells count="112">
    <mergeCell ref="A368:A370"/>
    <mergeCell ref="B368:B370"/>
    <mergeCell ref="J368:J370"/>
    <mergeCell ref="H74:H76"/>
    <mergeCell ref="B74:B76"/>
    <mergeCell ref="A72:J72"/>
    <mergeCell ref="J74:J76"/>
    <mergeCell ref="I74:I76"/>
    <mergeCell ref="C14:G14"/>
    <mergeCell ref="C16:G16"/>
    <mergeCell ref="D29:G29"/>
    <mergeCell ref="D30:G30"/>
    <mergeCell ref="D31:G31"/>
    <mergeCell ref="D32:G32"/>
    <mergeCell ref="A74:A76"/>
    <mergeCell ref="C74:G76"/>
    <mergeCell ref="A9:J9"/>
    <mergeCell ref="J11:J13"/>
    <mergeCell ref="H11:H13"/>
    <mergeCell ref="B11:B13"/>
    <mergeCell ref="C15:G15"/>
    <mergeCell ref="A1:I1"/>
    <mergeCell ref="B5:H5"/>
    <mergeCell ref="B6:H6"/>
    <mergeCell ref="B3:D3"/>
    <mergeCell ref="G3:H3"/>
    <mergeCell ref="I11:I13"/>
    <mergeCell ref="A11:A13"/>
    <mergeCell ref="C11:G13"/>
    <mergeCell ref="I368:I370"/>
    <mergeCell ref="C364:G364"/>
    <mergeCell ref="B401:D401"/>
    <mergeCell ref="C375:G375"/>
    <mergeCell ref="C379:G379"/>
    <mergeCell ref="C380:G380"/>
    <mergeCell ref="B397:D397"/>
    <mergeCell ref="B400:D400"/>
    <mergeCell ref="C384:G384"/>
    <mergeCell ref="C386:G386"/>
    <mergeCell ref="B398:D398"/>
    <mergeCell ref="C385:G385"/>
    <mergeCell ref="D377:G377"/>
    <mergeCell ref="D387:G387"/>
    <mergeCell ref="D388:G388"/>
    <mergeCell ref="D381:G381"/>
    <mergeCell ref="D376:G376"/>
    <mergeCell ref="C371:G371"/>
    <mergeCell ref="C372:G372"/>
    <mergeCell ref="C373:G373"/>
    <mergeCell ref="C374:G374"/>
    <mergeCell ref="A366:J366"/>
    <mergeCell ref="H368:H370"/>
    <mergeCell ref="C368:G370"/>
    <mergeCell ref="D26:G26"/>
    <mergeCell ref="D27:G27"/>
    <mergeCell ref="D28:G28"/>
    <mergeCell ref="D55:G55"/>
    <mergeCell ref="D382:G382"/>
    <mergeCell ref="D54:G54"/>
    <mergeCell ref="D391:G391"/>
    <mergeCell ref="D392:G392"/>
    <mergeCell ref="D53:G53"/>
    <mergeCell ref="D56:G56"/>
    <mergeCell ref="D57:G57"/>
    <mergeCell ref="D58:G58"/>
    <mergeCell ref="D59:G59"/>
    <mergeCell ref="D60:G60"/>
    <mergeCell ref="D61:G61"/>
    <mergeCell ref="D62:G62"/>
    <mergeCell ref="D63:G63"/>
    <mergeCell ref="D64:G64"/>
    <mergeCell ref="D65:G65"/>
    <mergeCell ref="C78:G78"/>
    <mergeCell ref="C77:G77"/>
    <mergeCell ref="C79:G79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33:G33"/>
    <mergeCell ref="D34:G34"/>
    <mergeCell ref="D35:G35"/>
    <mergeCell ref="D36:G36"/>
    <mergeCell ref="D37:G37"/>
    <mergeCell ref="D393:G393"/>
    <mergeCell ref="D394:G394"/>
    <mergeCell ref="D389:G389"/>
    <mergeCell ref="D390:G390"/>
    <mergeCell ref="D43:G43"/>
    <mergeCell ref="D44:G44"/>
    <mergeCell ref="D45:G45"/>
    <mergeCell ref="D46:G46"/>
    <mergeCell ref="D47:G47"/>
    <mergeCell ref="D38:G38"/>
    <mergeCell ref="D39:G39"/>
    <mergeCell ref="D40:G40"/>
    <mergeCell ref="D41:G41"/>
    <mergeCell ref="D42:G42"/>
    <mergeCell ref="D66:G66"/>
    <mergeCell ref="D67:G67"/>
    <mergeCell ref="D68:G68"/>
    <mergeCell ref="D69:G69"/>
    <mergeCell ref="D48:G48"/>
    <mergeCell ref="D49:G49"/>
    <mergeCell ref="D50:G50"/>
    <mergeCell ref="D51:G51"/>
    <mergeCell ref="D52:G52"/>
  </mergeCells>
  <phoneticPr fontId="0" type="noConversion"/>
  <pageMargins left="0.39370078740157483" right="0.39370078740157483" top="0.98425196850393704" bottom="0.39370078740157483" header="0" footer="0"/>
  <pageSetup paperSize="9" orientation="landscape" r:id="rId1"/>
  <headerFooter alignWithMargins="0"/>
  <rowBreaks count="2" manualBreakCount="2">
    <brk id="70" max="16383" man="1"/>
    <brk id="3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Пользователь</cp:lastModifiedBy>
  <dcterms:created xsi:type="dcterms:W3CDTF">2009-02-13T09:10:05Z</dcterms:created>
  <dcterms:modified xsi:type="dcterms:W3CDTF">2016-01-28T07:19:16Z</dcterms:modified>
</cp:coreProperties>
</file>