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05" windowWidth="15480" windowHeight="9540"/>
  </bookViews>
  <sheets>
    <sheet name="ТРАФАРЕТ" sheetId="1" r:id="rId1"/>
  </sheets>
  <calcPr calcId="125725" fullPrecision="0"/>
</workbook>
</file>

<file path=xl/calcChain.xml><?xml version="1.0" encoding="utf-8"?>
<calcChain xmlns="http://schemas.openxmlformats.org/spreadsheetml/2006/main">
  <c r="L61" i="1"/>
  <c r="K61"/>
  <c r="J61"/>
  <c r="K60"/>
  <c r="J60"/>
  <c r="L59"/>
  <c r="K59"/>
  <c r="J59"/>
  <c r="K58"/>
  <c r="J58"/>
  <c r="K57"/>
  <c r="J57"/>
  <c r="L56"/>
  <c r="K56"/>
  <c r="J56"/>
  <c r="K55"/>
  <c r="J55"/>
  <c r="K54"/>
  <c r="J54"/>
  <c r="L53"/>
  <c r="K53"/>
  <c r="J53"/>
  <c r="K52"/>
  <c r="J52"/>
  <c r="K51"/>
  <c r="J51"/>
  <c r="K50"/>
  <c r="J50"/>
  <c r="K49"/>
  <c r="J49"/>
  <c r="L48"/>
  <c r="K48"/>
  <c r="J48"/>
  <c r="K47"/>
  <c r="J47"/>
  <c r="K46"/>
  <c r="J46"/>
  <c r="K45"/>
  <c r="J45"/>
  <c r="L44"/>
  <c r="K44"/>
  <c r="J44"/>
  <c r="K43"/>
  <c r="J43"/>
  <c r="K42"/>
  <c r="J42"/>
  <c r="K41"/>
  <c r="J41"/>
  <c r="L40"/>
  <c r="K40"/>
  <c r="J40"/>
  <c r="K39"/>
  <c r="J39"/>
  <c r="K38"/>
  <c r="J38"/>
  <c r="L37"/>
  <c r="K37"/>
  <c r="J37"/>
  <c r="K36"/>
  <c r="J36"/>
  <c r="L35"/>
  <c r="K35"/>
  <c r="J35"/>
  <c r="K34"/>
  <c r="J34"/>
  <c r="K33"/>
  <c r="J33"/>
  <c r="L32"/>
  <c r="K32"/>
  <c r="J32"/>
  <c r="K31"/>
  <c r="J31"/>
  <c r="K30"/>
  <c r="J30"/>
  <c r="L29"/>
  <c r="K29"/>
  <c r="J29"/>
  <c r="K28"/>
  <c r="J28"/>
  <c r="K27"/>
  <c r="J27"/>
  <c r="L26"/>
  <c r="K26"/>
  <c r="J26"/>
  <c r="L25"/>
  <c r="K25"/>
  <c r="J25"/>
  <c r="L24"/>
  <c r="K24"/>
  <c r="J24"/>
  <c r="L23"/>
  <c r="K23"/>
  <c r="J23"/>
  <c r="K22"/>
  <c r="J22"/>
  <c r="K21"/>
  <c r="J21"/>
  <c r="L20"/>
  <c r="K20"/>
  <c r="J20"/>
  <c r="K19"/>
  <c r="J19"/>
  <c r="K18"/>
  <c r="J18"/>
  <c r="K17"/>
  <c r="J17"/>
  <c r="L230"/>
  <c r="K230"/>
  <c r="J230"/>
  <c r="K229"/>
  <c r="J229"/>
  <c r="K228"/>
  <c r="J228"/>
  <c r="K227"/>
  <c r="J227"/>
  <c r="K226"/>
  <c r="J226"/>
  <c r="K225"/>
  <c r="J225"/>
  <c r="K224"/>
  <c r="J224"/>
  <c r="L223"/>
  <c r="K223"/>
  <c r="J223"/>
  <c r="K222"/>
  <c r="J222"/>
  <c r="K221"/>
  <c r="J221"/>
  <c r="K220"/>
  <c r="J220"/>
  <c r="K219"/>
  <c r="J219"/>
  <c r="K218"/>
  <c r="J218"/>
  <c r="K217"/>
  <c r="J217"/>
  <c r="L216"/>
  <c r="K216"/>
  <c r="J216"/>
  <c r="K215"/>
  <c r="J215"/>
  <c r="K214"/>
  <c r="J214"/>
  <c r="K213"/>
  <c r="J213"/>
  <c r="L212"/>
  <c r="K212"/>
  <c r="J212"/>
  <c r="K211"/>
  <c r="J211"/>
  <c r="K210"/>
  <c r="J210"/>
  <c r="K209"/>
  <c r="J209"/>
  <c r="K208"/>
  <c r="J208"/>
  <c r="K207"/>
  <c r="J207"/>
  <c r="K206"/>
  <c r="J206"/>
  <c r="L205"/>
  <c r="K205"/>
  <c r="J205"/>
  <c r="K204"/>
  <c r="J204"/>
  <c r="K203"/>
  <c r="J203"/>
  <c r="K202"/>
  <c r="J202"/>
  <c r="K201"/>
  <c r="J201"/>
  <c r="K200"/>
  <c r="J200"/>
  <c r="K199"/>
  <c r="J199"/>
  <c r="L198"/>
  <c r="K198"/>
  <c r="J198"/>
  <c r="K197"/>
  <c r="J197"/>
  <c r="K196"/>
  <c r="J196"/>
  <c r="K195"/>
  <c r="J195"/>
  <c r="L194"/>
  <c r="K194"/>
  <c r="J194"/>
  <c r="K193"/>
  <c r="J193"/>
  <c r="K192"/>
  <c r="J192"/>
  <c r="K191"/>
  <c r="J191"/>
  <c r="K190"/>
  <c r="J190"/>
  <c r="L189"/>
  <c r="K189"/>
  <c r="J189"/>
  <c r="K188"/>
  <c r="J188"/>
  <c r="K187"/>
  <c r="J187"/>
  <c r="K186"/>
  <c r="J186"/>
  <c r="L185"/>
  <c r="K185"/>
  <c r="J185"/>
  <c r="K184"/>
  <c r="J184"/>
  <c r="K183"/>
  <c r="J183"/>
  <c r="K182"/>
  <c r="J182"/>
  <c r="K181"/>
  <c r="J181"/>
  <c r="K180"/>
  <c r="J180"/>
  <c r="K179"/>
  <c r="J179"/>
  <c r="K178"/>
  <c r="J178"/>
  <c r="L177"/>
  <c r="K177"/>
  <c r="J177"/>
  <c r="K176"/>
  <c r="J176"/>
  <c r="K175"/>
  <c r="J175"/>
  <c r="K174"/>
  <c r="J174"/>
  <c r="L173"/>
  <c r="K173"/>
  <c r="J173"/>
  <c r="K172"/>
  <c r="J172"/>
  <c r="K171"/>
  <c r="J171"/>
  <c r="K170"/>
  <c r="J170"/>
  <c r="L169"/>
  <c r="K169"/>
  <c r="J169"/>
  <c r="K168"/>
  <c r="J168"/>
  <c r="K167"/>
  <c r="J167"/>
  <c r="K166"/>
  <c r="J166"/>
  <c r="L165"/>
  <c r="K165"/>
  <c r="J165"/>
  <c r="K164"/>
  <c r="J164"/>
  <c r="K163"/>
  <c r="J163"/>
  <c r="K162"/>
  <c r="J162"/>
  <c r="L161"/>
  <c r="K161"/>
  <c r="J161"/>
  <c r="K160"/>
  <c r="J160"/>
  <c r="K159"/>
  <c r="J159"/>
  <c r="K158"/>
  <c r="J158"/>
  <c r="K157"/>
  <c r="J157"/>
  <c r="K156"/>
  <c r="J156"/>
  <c r="K155"/>
  <c r="J155"/>
  <c r="K154"/>
  <c r="J154"/>
  <c r="L153"/>
  <c r="K153"/>
  <c r="J153"/>
  <c r="K152"/>
  <c r="J152"/>
  <c r="K151"/>
  <c r="J151"/>
  <c r="K150"/>
  <c r="J150"/>
  <c r="K149"/>
  <c r="J149"/>
  <c r="K148"/>
  <c r="J148"/>
  <c r="K147"/>
  <c r="J147"/>
  <c r="L146"/>
  <c r="K146"/>
  <c r="J146"/>
  <c r="L145"/>
  <c r="K145"/>
  <c r="J145"/>
  <c r="K144"/>
  <c r="J144"/>
  <c r="K143"/>
  <c r="J143"/>
  <c r="K142"/>
  <c r="J142"/>
  <c r="K141"/>
  <c r="J141"/>
  <c r="K140"/>
  <c r="J140"/>
  <c r="K139"/>
  <c r="J139"/>
  <c r="L138"/>
  <c r="K138"/>
  <c r="J138"/>
  <c r="K137"/>
  <c r="J137"/>
  <c r="K136"/>
  <c r="J136"/>
  <c r="K135"/>
  <c r="J135"/>
  <c r="K134"/>
  <c r="J134"/>
  <c r="K133"/>
  <c r="J133"/>
  <c r="K132"/>
  <c r="J132"/>
  <c r="L131"/>
  <c r="K131"/>
  <c r="J131"/>
  <c r="K130"/>
  <c r="J130"/>
  <c r="K129"/>
  <c r="J129"/>
  <c r="K128"/>
  <c r="J128"/>
  <c r="K127"/>
  <c r="J127"/>
  <c r="L126"/>
  <c r="K126"/>
  <c r="J126"/>
  <c r="K125"/>
  <c r="J125"/>
  <c r="K124"/>
  <c r="J124"/>
  <c r="K123"/>
  <c r="J123"/>
  <c r="K122"/>
  <c r="J122"/>
  <c r="L121"/>
  <c r="K121"/>
  <c r="J121"/>
  <c r="K120"/>
  <c r="J120"/>
  <c r="K119"/>
  <c r="J119"/>
  <c r="K118"/>
  <c r="J118"/>
  <c r="K117"/>
  <c r="J117"/>
  <c r="L116"/>
  <c r="K116"/>
  <c r="J116"/>
  <c r="K115"/>
  <c r="J115"/>
  <c r="K114"/>
  <c r="J114"/>
  <c r="K113"/>
  <c r="J113"/>
  <c r="L112"/>
  <c r="K112"/>
  <c r="J112"/>
  <c r="K111"/>
  <c r="J111"/>
  <c r="K110"/>
  <c r="J110"/>
  <c r="L109"/>
  <c r="K109"/>
  <c r="J109"/>
  <c r="L108"/>
  <c r="K108"/>
  <c r="J108"/>
  <c r="K107"/>
  <c r="J107"/>
  <c r="K106"/>
  <c r="J106"/>
  <c r="K105"/>
  <c r="J105"/>
  <c r="K104"/>
  <c r="J104"/>
  <c r="L103"/>
  <c r="K103"/>
  <c r="J103"/>
  <c r="L102"/>
  <c r="K102"/>
  <c r="J102"/>
  <c r="K101"/>
  <c r="J101"/>
  <c r="K100"/>
  <c r="J100"/>
  <c r="L99"/>
  <c r="K99"/>
  <c r="J99"/>
  <c r="K98"/>
  <c r="J98"/>
  <c r="K97"/>
  <c r="J97"/>
  <c r="L96"/>
  <c r="K96"/>
  <c r="J96"/>
  <c r="L95"/>
  <c r="K95"/>
  <c r="J95"/>
  <c r="K94"/>
  <c r="J94"/>
  <c r="K93"/>
  <c r="J93"/>
  <c r="L92"/>
  <c r="K92"/>
  <c r="J92"/>
  <c r="L91"/>
  <c r="K91"/>
  <c r="J91"/>
  <c r="L90"/>
  <c r="K90"/>
  <c r="J90"/>
  <c r="K89"/>
  <c r="J89"/>
  <c r="K88"/>
  <c r="J88"/>
  <c r="K87"/>
  <c r="J87"/>
  <c r="K86"/>
  <c r="J86"/>
  <c r="K85"/>
  <c r="J85"/>
  <c r="K84"/>
  <c r="J84"/>
  <c r="K83"/>
  <c r="J83"/>
  <c r="L82"/>
  <c r="K82"/>
  <c r="J82"/>
  <c r="L81"/>
  <c r="K81"/>
  <c r="J81"/>
  <c r="L80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L259"/>
  <c r="K259"/>
  <c r="K258"/>
  <c r="K257"/>
  <c r="K256"/>
  <c r="L263"/>
  <c r="K263"/>
  <c r="K262"/>
  <c r="K261"/>
  <c r="K260"/>
  <c r="I233"/>
  <c r="H241"/>
  <c r="H233"/>
  <c r="I241"/>
  <c r="K245"/>
  <c r="J246"/>
  <c r="K246"/>
  <c r="L246"/>
  <c r="K250"/>
  <c r="J251"/>
  <c r="K251"/>
  <c r="L251"/>
  <c r="J253"/>
  <c r="J254"/>
  <c r="J255"/>
  <c r="J241" l="1"/>
</calcChain>
</file>

<file path=xl/sharedStrings.xml><?xml version="1.0" encoding="utf-8"?>
<sst xmlns="http://schemas.openxmlformats.org/spreadsheetml/2006/main" count="1437" uniqueCount="485">
  <si>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</si>
  <si>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</si>
  <si>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</si>
  <si>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</si>
  <si>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</si>
  <si>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</si>
  <si>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</si>
  <si>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</si>
  <si>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</si>
  <si>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</si>
  <si>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</si>
  <si>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</si>
  <si>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</si>
  <si>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</si>
  <si>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</si>
  <si>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</si>
  <si>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</si>
  <si>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</si>
  <si>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</si>
  <si>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</si>
  <si>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</si>
  <si>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</si>
  <si>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</si>
  <si>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</si>
  <si>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</si>
  <si>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</si>
  <si>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</si>
  <si>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</si>
  <si>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</si>
  <si>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</si>
  <si>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</si>
  <si>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</si>
  <si>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</si>
  <si>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</si>
  <si>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</si>
  <si>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</si>
  <si>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</si>
  <si>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</si>
  <si>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</si>
  <si>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</si>
  <si>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</si>
  <si>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</si>
  <si>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</si>
  <si>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</si>
  <si>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</si>
  <si>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</si>
  <si>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</si>
  <si>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</si>
  <si>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</si>
  <si>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</si>
  <si>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</si>
  <si>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</si>
  <si>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</si>
  <si>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</si>
  <si>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</si>
  <si>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</si>
  <si>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</si>
  <si>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</si>
  <si>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</si>
  <si>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</si>
  <si>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Трегубовского сельского поселения</t>
  </si>
  <si>
    <t>01 февраля 2016 г.</t>
  </si>
  <si>
    <t>Трегубовское сельское поселение</t>
  </si>
  <si>
    <t>МЕСЯЦ</t>
  </si>
  <si>
    <t>3</t>
  </si>
  <si>
    <t>01.02.2016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</si>
  <si>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</si>
  <si>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</si>
  <si>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</si>
  <si>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</si>
  <si>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</si>
  <si>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</si>
  <si>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</si>
  <si>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i2_00001050201000000610</t>
  </si>
  <si>
    <t>01050201000000610</t>
  </si>
  <si>
    <t>Уменьшение прочих остатков денежных средств бюджетов</t>
  </si>
  <si>
    <t>01050201100000610</t>
  </si>
  <si>
    <t>Уменьшение прочих остатков денежных средств бюджетов сельских поселений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</si>
  <si>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</si>
  <si>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</si>
  <si>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</si>
  <si>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</si>
  <si>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</si>
  <si>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</si>
  <si>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i2_00001050201000000510</t>
  </si>
  <si>
    <t>Увеличение прочих остатков денежных средств бюджетов</t>
  </si>
  <si>
    <t>01050201000000510</t>
  </si>
  <si>
    <t>Увеличение прочих остатков денежных средств бюджетов сельских поселений</t>
  </si>
  <si>
    <t>01050201100000510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</si>
  <si>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</si>
  <si>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</si>
  <si>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</si>
  <si>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</si>
  <si>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</si>
  <si>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</si>
  <si>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</si>
  <si>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Муниципальная программа «Создание комфортных условий  проживания для населения Трегубовского сельского поселения на 2015 – 2017 годы»</t>
  </si>
  <si>
    <t>i4_00001020100000000000</t>
  </si>
  <si>
    <t>0100000000</t>
  </si>
  <si>
    <t>Подпрограмма «Обеспечение реализации муниципальной программы «Создание комфортных условий проживания для населения Трегубовского сельского поселения на 2015 – 2017 годы»</t>
  </si>
  <si>
    <t>i4_00001020110000000000</t>
  </si>
  <si>
    <t>0110000000</t>
  </si>
  <si>
    <t xml:space="preserve">Реализация мероприятий  подпрограммы «Обеспечение реализации муниципальной программы «Создание комфортных условий проживания для населения Трегубовского сельского поселения 
на 2015 – 2017 годы»
</t>
  </si>
  <si>
    <t>i4_00001020110500000000</t>
  </si>
  <si>
    <t>0110500000</t>
  </si>
  <si>
    <t xml:space="preserve">Финансовое обеспечение функций Главы Трегубовского сельского поселения
</t>
  </si>
  <si>
    <t>i5_00001020110520160000</t>
  </si>
  <si>
    <t>0110520160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</si>
  <si>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</si>
  <si>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i6_00001020110520160100</t>
  </si>
  <si>
    <t>100</t>
  </si>
  <si>
    <t>Расходы на выплаты персоналу государственных (муниципальных) органов</t>
  </si>
  <si>
    <t>i6_00001020110520160120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</si>
  <si>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</si>
  <si>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</si>
  <si>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</si>
  <si>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</si>
  <si>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</si>
  <si>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</si>
  <si>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</si>
  <si>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</si>
  <si>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</si>
  <si>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</si>
  <si>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i4_00001040100000000000</t>
  </si>
  <si>
    <t>i4_00001040110000000000</t>
  </si>
  <si>
    <t>i4_00001040110500000000</t>
  </si>
  <si>
    <t xml:space="preserve">Финансовое обеспечение функций аппарата Администрации Трегубовского сельского поселения
</t>
  </si>
  <si>
    <t>i5_00001040110520170000</t>
  </si>
  <si>
    <t>0110520170</t>
  </si>
  <si>
    <t>i6_00001040110520170100</t>
  </si>
  <si>
    <t>i6_00001040110520170120</t>
  </si>
  <si>
    <t>Закупка товаров, работ и услуг для обеспечения государственных (муниципальных) нужд</t>
  </si>
  <si>
    <t>i6_00001040110520170200</t>
  </si>
  <si>
    <t>Иные закупки товаров, работ и услуг для обеспечения государственных (муниципальных) нужд</t>
  </si>
  <si>
    <t>i6_00001040110520170240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</si>
  <si>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</si>
  <si>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</si>
  <si>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</si>
  <si>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</si>
  <si>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</si>
  <si>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300</t>
  </si>
  <si>
    <t>Социальное обеспечение и иные выплаты населению</t>
  </si>
  <si>
    <t>i6_00001040110520170300</t>
  </si>
  <si>
    <t>Социальные выплаты гражданам, кроме публичных нормативных социальных выплат</t>
  </si>
  <si>
    <t>i6_00001040110520170320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</si>
  <si>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</si>
  <si>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</si>
  <si>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</si>
  <si>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Иные бюджетные ассигнования</t>
  </si>
  <si>
    <t>i6_00001040110520170800</t>
  </si>
  <si>
    <t>800</t>
  </si>
  <si>
    <t>Уплата налогов, сборов и иных платежей</t>
  </si>
  <si>
    <t>i6_00001040110520170850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</si>
  <si>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</si>
  <si>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</si>
  <si>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</si>
  <si>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</si>
  <si>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</si>
  <si>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Непрограммные направления деятельности</t>
  </si>
  <si>
    <t>i4_00001041200000000000</t>
  </si>
  <si>
    <t>1200000000</t>
  </si>
  <si>
    <t>Возмещение затрат по содержанию штатных единиц, осуществляющих  переданные отдельные государственные  полномочия области по организации деятельности по сбору (в том числе по раздельному сбору), транспортированию, обработке, утилизации, обезвреживанию, и захоронению  твёрдых коммунальных отходов</t>
  </si>
  <si>
    <t>i5_00001041200070280000</t>
  </si>
  <si>
    <t>1200070280</t>
  </si>
  <si>
    <t>i6_00001041200070280100</t>
  </si>
  <si>
    <t>i6_00001041200070280120</t>
  </si>
  <si>
    <t>i6_00001041200070280200</t>
  </si>
  <si>
    <t>i6_00001041200070280240</t>
  </si>
  <si>
    <t xml:space="preserve"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законодательства
</t>
  </si>
  <si>
    <t>i5_00001041200070650000</t>
  </si>
  <si>
    <t>1200070650</t>
  </si>
  <si>
    <t>i6_00001041200070650200</t>
  </si>
  <si>
    <t>i6_00001041200070650240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</si>
  <si>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</si>
  <si>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</si>
  <si>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</si>
  <si>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i4_00001061200000000000</t>
  </si>
  <si>
    <t>1200020190</t>
  </si>
  <si>
    <t>i5_00001061200020190000</t>
  </si>
  <si>
    <t xml:space="preserve">Межбюджетные трансферты на осуществление переданных полномочий по внешнему финансовому контролю
</t>
  </si>
  <si>
    <t>i6_00001061200020190500</t>
  </si>
  <si>
    <t>Межбюджетные трансферты</t>
  </si>
  <si>
    <t>Иные межбюджетные трансферты</t>
  </si>
  <si>
    <t>540</t>
  </si>
  <si>
    <t>Обеспечение проведения выборов и референдумов</t>
  </si>
  <si>
    <t>0107</t>
  </si>
  <si>
    <t>i3_00001070000000000000</t>
  </si>
  <si>
    <t>i4_00001071200000000000</t>
  </si>
  <si>
    <t xml:space="preserve">Финансовое обеспечение выборов Главы и депутатов Трегубовского сельского поселения
</t>
  </si>
  <si>
    <t>i5_00001071200020180000</t>
  </si>
  <si>
    <t>1200020180</t>
  </si>
  <si>
    <t>i6_00001071200020180800</t>
  </si>
  <si>
    <t>Специальные расходы</t>
  </si>
  <si>
    <t>880</t>
  </si>
  <si>
    <t>Резервные фонды</t>
  </si>
  <si>
    <t>0111</t>
  </si>
  <si>
    <t>i3_00001110000000000000</t>
  </si>
  <si>
    <t>i4_00001110100000000000</t>
  </si>
  <si>
    <t xml:space="preserve">Финансовое обеспечение непредвиденных расходов, в том числе на проведение аварийно-восстановительных работ и иных мероприятий, связанных с ликвидацией последствий стихийных бедствий и других чрезвычайных ситуаций
</t>
  </si>
  <si>
    <t>i5_00001110100020150000</t>
  </si>
  <si>
    <t>0100020150</t>
  </si>
  <si>
    <t>i6_00001110100020150800</t>
  </si>
  <si>
    <t>Резервные средства</t>
  </si>
  <si>
    <t>870</t>
  </si>
  <si>
    <t>Другие общегосударственные вопросы</t>
  </si>
  <si>
    <t>0113</t>
  </si>
  <si>
    <t>i3_00001130000000000000</t>
  </si>
  <si>
    <t>i4_00001130100000000000</t>
  </si>
  <si>
    <t>Финансовое обеспечение мероприятий, обеспечивающих содержание, управление и реализацию муниципального имущества</t>
  </si>
  <si>
    <t>i4_00001130100100000000</t>
  </si>
  <si>
    <t>0100100000</t>
  </si>
  <si>
    <t xml:space="preserve">Финансовое обеспечение мероприятий по реализации полномочия по владению, пользованию и распоряжению имуществом, находящимся в муниципальной собственности поселения
</t>
  </si>
  <si>
    <t>i5_00001130100120010000</t>
  </si>
  <si>
    <t>0100120010</t>
  </si>
  <si>
    <t>i6_00001130100120010200</t>
  </si>
  <si>
    <t>i6_00001130100120010240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</si>
  <si>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</si>
  <si>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</si>
  <si>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</si>
  <si>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</si>
  <si>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</si>
  <si>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</si>
  <si>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i4_00002031200000000000</t>
  </si>
  <si>
    <t xml:space="preserve">Осуществление первичного воинского учета на территориях, где отсутствуют военные комиссариаты
</t>
  </si>
  <si>
    <t>i5_00002031200051180000</t>
  </si>
  <si>
    <t>1200051180</t>
  </si>
  <si>
    <t>i6_00002031200051180100</t>
  </si>
  <si>
    <t>i6_00002031200051180120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</si>
  <si>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</si>
  <si>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</si>
  <si>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</si>
  <si>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</si>
  <si>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</si>
  <si>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</si>
  <si>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i4_00003100100000000000</t>
  </si>
  <si>
    <t xml:space="preserve">Проведение мероприятий по обеспечению первичных мер пожарной безопасности в границах населенных пунктов поселения
</t>
  </si>
  <si>
    <t>i5_00003100100020030000</t>
  </si>
  <si>
    <t>0100020030</t>
  </si>
  <si>
    <t>i6_00003100100020030200</t>
  </si>
  <si>
    <t>i6_00003100100020030240</t>
  </si>
  <si>
    <t>НАЦИОНАЛЬНАЯ ЭКОНОМИКА</t>
  </si>
  <si>
    <t>i2_00004000000000000000</t>
  </si>
  <si>
    <t>0400</t>
  </si>
  <si>
    <t>0409</t>
  </si>
  <si>
    <t>Дорожное хозяйство (дорожные фонды)</t>
  </si>
  <si>
    <t>i3_00004090000000000000</t>
  </si>
  <si>
    <t>i4_00004090100000000000</t>
  </si>
  <si>
    <t>Содержание улично-дорожной сети в состоянии,  отвечающем нормативным требованиям и обеспечивающем безопасность дорожного движения</t>
  </si>
  <si>
    <t>i4_00004090100200000000</t>
  </si>
  <si>
    <t>0100200000</t>
  </si>
  <si>
    <t xml:space="preserve">Финансовое обеспечение мероприятий по содержанию автомобильных дорог общего пользования местного значения
</t>
  </si>
  <si>
    <t>i5_00004090100220040000</t>
  </si>
  <si>
    <t>0100220040</t>
  </si>
  <si>
    <t>i6_00004090100220040200</t>
  </si>
  <si>
    <t>i6_00004090100220040240</t>
  </si>
  <si>
    <t xml:space="preserve">Финансовое обеспечение мероприятий по ремонту автомобильных дорог общего пользования местного значения
</t>
  </si>
  <si>
    <t>i5_00004090100220050000</t>
  </si>
  <si>
    <t>0100220050</t>
  </si>
  <si>
    <t>i6_00004090100220050200</t>
  </si>
  <si>
    <t>i6_00004090100220050240</t>
  </si>
  <si>
    <t xml:space="preserve">Финансовое обеспечение мероприятий по ремонту дворовых территорий многоквартирных домов и проездов к ним
</t>
  </si>
  <si>
    <t>i5_00004090100220060000</t>
  </si>
  <si>
    <t>0100220060</t>
  </si>
  <si>
    <t>i6_00004090100220060200</t>
  </si>
  <si>
    <t>i6_00004090100220060240</t>
  </si>
  <si>
    <t>Софинансирование расходов по реализации правовых актов Правительства Новгородской области по вопросам формирования муниципальных дорожных фондов</t>
  </si>
  <si>
    <t>i5_00004090100220220000</t>
  </si>
  <si>
    <t>0100220220</t>
  </si>
  <si>
    <t>i6_00004090100220220200</t>
  </si>
  <si>
    <t>i6_00004090100220220240</t>
  </si>
  <si>
    <t>Расходы на формирование муниципального дорожного фонда поселения за счет средств дорожного фонда Новгородской области</t>
  </si>
  <si>
    <t>i5_00004090100271520000</t>
  </si>
  <si>
    <t>0100271520</t>
  </si>
  <si>
    <t>i6_00004090100271520200</t>
  </si>
  <si>
    <t>i6_00004090100271520240</t>
  </si>
  <si>
    <t>i2_00005000000000000000</t>
  </si>
  <si>
    <t>0500</t>
  </si>
  <si>
    <t>ЖИЛИЩНО-КОММУНАЛЬНОЕ ХОЗЯЙСТВО</t>
  </si>
  <si>
    <t>Благоустройство</t>
  </si>
  <si>
    <t>i3_00005030000000000000</t>
  </si>
  <si>
    <t>0503</t>
  </si>
  <si>
    <t>i4_00005030100000000000</t>
  </si>
  <si>
    <t>Финансовое обеспечение организации уличного освещения с учетом мероприятий по энергосбережению</t>
  </si>
  <si>
    <t>i4_00005030100300000000</t>
  </si>
  <si>
    <t>0100300000</t>
  </si>
  <si>
    <t xml:space="preserve">Финансовое обеспечение мероприятий по энергосбережению
</t>
  </si>
  <si>
    <t>i5_00005030100320070000</t>
  </si>
  <si>
    <t>0100320070</t>
  </si>
  <si>
    <t>i6_00005030100320070200</t>
  </si>
  <si>
    <t>i6_00005030100320070240</t>
  </si>
  <si>
    <t xml:space="preserve">Финансовое обеспечение мероприятий по организации уличного освещения
</t>
  </si>
  <si>
    <t>i5_00005030100320080000</t>
  </si>
  <si>
    <t>0100320080</t>
  </si>
  <si>
    <t>i6_00005030100320080200</t>
  </si>
  <si>
    <t>i6_00005030100320080240</t>
  </si>
  <si>
    <t>i4_00005030100400000000</t>
  </si>
  <si>
    <t>0100400000</t>
  </si>
  <si>
    <t>Организация благоустройства и озеленения территории, приведение в качественное состояние элементов благоустройства</t>
  </si>
  <si>
    <t xml:space="preserve">Финансовое обеспечение мероприятий по организации сбора и вывоза ТБО с территории поселения
</t>
  </si>
  <si>
    <t>i5_00005030100420090000</t>
  </si>
  <si>
    <t>0100420090</t>
  </si>
  <si>
    <t>i6_00005030100420090200</t>
  </si>
  <si>
    <t>i6_00005030100420090240</t>
  </si>
  <si>
    <t xml:space="preserve">Проведение мероприятий по благоустройству территории, обустройству и содержанию мест массового отдыха в поселении
</t>
  </si>
  <si>
    <t>i5_00005030100420100000</t>
  </si>
  <si>
    <t>0100420100</t>
  </si>
  <si>
    <t>i6_00005030100420100200</t>
  </si>
  <si>
    <t>i6_00005030100420100240</t>
  </si>
  <si>
    <t>ОБРАЗОВАНИЕ</t>
  </si>
  <si>
    <t>0700</t>
  </si>
  <si>
    <t>i2_00007000000000000000</t>
  </si>
  <si>
    <t>Молодежная политика и оздоровление детей</t>
  </si>
  <si>
    <t>0707</t>
  </si>
  <si>
    <t>i3_00007070000000000000</t>
  </si>
  <si>
    <t>i4_00007070100000000000</t>
  </si>
  <si>
    <t>0100020110</t>
  </si>
  <si>
    <t>i5_00007070100020110000</t>
  </si>
  <si>
    <t xml:space="preserve">Финансовое обеспечение мероприятий по работе с детьми и молодежью в поселении
</t>
  </si>
  <si>
    <t>i6_00007070100020110200</t>
  </si>
  <si>
    <t>i6_00007070100020110240</t>
  </si>
  <si>
    <t>КУЛЬТУРА, КИНЕМАТОГРАФИЯ</t>
  </si>
  <si>
    <t>0800</t>
  </si>
  <si>
    <t>i2_00008000000000000000</t>
  </si>
  <si>
    <t>Другие вопросы в области культуры, кинематографии</t>
  </si>
  <si>
    <t>0804</t>
  </si>
  <si>
    <t>i3_00008040000000000000</t>
  </si>
  <si>
    <t>i4_00008040100000000000</t>
  </si>
  <si>
    <t xml:space="preserve">Финансовое обеспечение мероприятий по увековечению памяти погибших при защите Отечества в годы Великой Отечественной войны
</t>
  </si>
  <si>
    <t>i5_00008040100020120000</t>
  </si>
  <si>
    <t>0100020120</t>
  </si>
  <si>
    <t>i6_00008040100020120200</t>
  </si>
  <si>
    <t>i6_00008040100020120240</t>
  </si>
  <si>
    <t xml:space="preserve">Финансовое обеспечение культурно - массовых, культурно - зрелищных и выставочных мероприятий
</t>
  </si>
  <si>
    <t>i5_00008040100020130000</t>
  </si>
  <si>
    <t>0100020130</t>
  </si>
  <si>
    <t>i6_00008040100020130200</t>
  </si>
  <si>
    <t>i6_00008040100020130240</t>
  </si>
  <si>
    <t>ФИЗИЧЕСКАЯ КУЛЬТУРА И СПОРТ</t>
  </si>
  <si>
    <t>1100</t>
  </si>
  <si>
    <t>i2_00011000000000000000</t>
  </si>
  <si>
    <t>Физическая культура</t>
  </si>
  <si>
    <t>1101</t>
  </si>
  <si>
    <t>i3_00011010000000000000</t>
  </si>
  <si>
    <t>i4_00011010100000000000</t>
  </si>
  <si>
    <t xml:space="preserve">Финансовое обеспечение физкультурно-оздоровительных и спортивных мероприятий поселения
</t>
  </si>
  <si>
    <t>i5_00011010100020140000</t>
  </si>
  <si>
    <t>0100020140</t>
  </si>
  <si>
    <t>i6_00011010100020140200</t>
  </si>
  <si>
    <t>i6_00011010100020140240</t>
  </si>
  <si>
    <t>СРЕДСТВА МАССОВОЙ ИНФОРМАЦИИ</t>
  </si>
  <si>
    <t>1200</t>
  </si>
  <si>
    <t>i2_00012000000000000000</t>
  </si>
  <si>
    <t>Периодическая печать и издательства</t>
  </si>
  <si>
    <t>1202</t>
  </si>
  <si>
    <t>i3_00012020000000000000</t>
  </si>
  <si>
    <t>i4_00012020100000000000</t>
  </si>
  <si>
    <t xml:space="preserve">Финансовое обеспечение мероприятий по опубликованию нормативных правовых актов и прочих материалов органов местного самоуправления в периодических изданиях
</t>
  </si>
  <si>
    <t>i5_00012020100020020000</t>
  </si>
  <si>
    <t>0100020020</t>
  </si>
  <si>
    <t>i6_00012020100020020200</t>
  </si>
  <si>
    <t>i6_00012020100020020240</t>
  </si>
  <si>
    <t>i2_00010000000000000000</t>
  </si>
  <si>
    <t>10000000000000000</t>
  </si>
  <si>
    <t>НАЛОГОВЫЕ И НЕНАЛОГОВЫЕ ДОХОДЫ</t>
  </si>
  <si>
    <t>i2_00010100000000000000</t>
  </si>
  <si>
    <t>10100000000000000</t>
  </si>
  <si>
    <t>НАЛОГИ НА ПРИБЫЛЬ, ДОХОДЫ</t>
  </si>
  <si>
    <t>10102000010000110</t>
  </si>
  <si>
    <t>i2_00010102000010000110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</si>
  <si>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</si>
  <si>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</si>
  <si>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</si>
  <si>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</si>
  <si>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</si>
  <si>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</si>
  <si>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</si>
  <si>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</si>
  <si>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</si>
  <si>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</si>
  <si>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</si>
  <si>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</si>
  <si>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</si>
  <si>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</si>
  <si>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</si>
  <si>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</si>
  <si>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</si>
  <si>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</si>
  <si>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</si>
  <si>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</si>
  <si>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</si>
  <si>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</si>
  <si>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</si>
  <si>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</si>
  <si>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</si>
  <si>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</si>
  <si>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</si>
  <si>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</si>
  <si>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</si>
  <si>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</si>
  <si>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</si>
  <si>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</si>
  <si>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</si>
  <si>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</si>
  <si>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</si>
  <si>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</si>
  <si>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</si>
  <si>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</si>
  <si>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10606033100000110</t>
  </si>
  <si>
    <t>Земельный налог с организаций, обладающих земельным участком, расположенным в границах сельских поселений</t>
  </si>
  <si>
    <t>i2_00010606040000000110</t>
  </si>
  <si>
    <t>Земельный налог с физических лиц</t>
  </si>
  <si>
    <t>10606040000000110</t>
  </si>
  <si>
    <t>10606043100000110</t>
  </si>
  <si>
    <t>Земельный налог с физических лиц, обладающих земельным участком, расположенным в границах сельских поселений</t>
  </si>
  <si>
    <t>i2_00010800000000000000</t>
  </si>
  <si>
    <t>10800000000000000</t>
  </si>
  <si>
    <t>ГОСУДАРСТВЕННАЯ ПОШЛИНА</t>
  </si>
  <si>
    <t>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</si>
  <si>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</si>
  <si>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</si>
  <si>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</si>
  <si>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</si>
  <si>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</si>
  <si>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</si>
  <si>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</si>
  <si>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</si>
  <si>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</si>
  <si>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</si>
  <si>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</si>
  <si>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</si>
  <si>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</si>
  <si>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</si>
  <si>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</si>
  <si>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</si>
  <si>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</si>
  <si>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</si>
  <si>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</si>
  <si>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</si>
  <si>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</si>
  <si>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</si>
  <si>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</si>
  <si>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</si>
  <si>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</si>
  <si>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</si>
  <si>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</si>
  <si>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</si>
  <si>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</si>
  <si>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</si>
  <si>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</si>
  <si>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</si>
  <si>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</si>
  <si>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20201000000000151</t>
  </si>
  <si>
    <t>i2_00020201000000000151</t>
  </si>
  <si>
    <t>Дотации на выравнивание бюджетной обеспеченности</t>
  </si>
  <si>
    <t>20201001000000151</t>
  </si>
  <si>
    <t>i2_00020201001000000151</t>
  </si>
  <si>
    <t>Дотации бюджетам сельских поселений на выравнивание бюджетной обеспеченности</t>
  </si>
  <si>
    <t>20201001100000151</t>
  </si>
  <si>
    <t>Субсидии бюджетам бюджетной системы Российской Федерации (межбюджетные субсидии)</t>
  </si>
  <si>
    <t>20202000000000151</t>
  </si>
  <si>
    <t>i2_00020202000000000151</t>
  </si>
  <si>
    <t>Прочие субсидии</t>
  </si>
  <si>
    <t>20202999000000151</t>
  </si>
  <si>
    <t>i2_00020202999000000151</t>
  </si>
  <si>
    <t>Прочие субсидии бюджетам сельских поселений</t>
  </si>
  <si>
    <t>20202999100000151</t>
  </si>
  <si>
    <t>Субвенции бюджетам бюджетной системы Российской Федерации</t>
  </si>
  <si>
    <t>20203000000000151</t>
  </si>
  <si>
    <t>i2_00020203000000000151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</si>
  <si>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</si>
  <si>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20203015000000151</t>
  </si>
  <si>
    <t>i2_00020203015000000151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</si>
  <si>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</si>
  <si>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20203015100000151</t>
  </si>
  <si>
    <t>Субвенции местным бюджетам на выполнение передаваемых полномочий субъектов Российской Федерации</t>
  </si>
  <si>
    <t>20203024000000151</t>
  </si>
  <si>
    <t>i2_00020203024000000151</t>
  </si>
  <si>
    <t>Субвенции бюджетам сельских поселений на выполнение передаваемых полномочий субъектов Российской Федерации</t>
  </si>
  <si>
    <t>20203024100000151</t>
  </si>
  <si>
    <t>04195621</t>
  </si>
  <si>
    <t>343</t>
  </si>
  <si>
    <t>49650421</t>
  </si>
  <si>
    <t>С.Б. Алексеев</t>
  </si>
  <si>
    <t>И.А. Кузьмичева</t>
  </si>
  <si>
    <t>05 февраля 2016 г.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</si>
</sst>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3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" fontId="2" fillId="21" borderId="45" xfId="0" applyNumberFormat="1" applyFont="1" applyFill="1" applyBorder="1" applyAlignment="1">
      <alignment horizontal="right"/>
    </xf>
    <xf numFmtId="49" fontId="2" fillId="18" borderId="46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8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5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8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0" fontId="0" fillId="0" borderId="0" xfId="0" applyFill="1"/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9" fontId="3" fillId="19" borderId="33" xfId="0" applyNumberFormat="1" applyFont="1" applyFill="1" applyBorder="1" applyAlignment="1">
      <alignment horizontal="center" wrapText="1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8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3" fillId="19" borderId="60" xfId="0" applyNumberFormat="1" applyFont="1" applyFill="1" applyBorder="1" applyAlignment="1">
      <alignment horizontal="center" wrapText="1"/>
    </xf>
    <xf numFmtId="49" fontId="3" fillId="19" borderId="61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64" xfId="0" applyNumberFormat="1" applyFont="1" applyFill="1" applyBorder="1" applyAlignment="1">
      <alignment horizontal="center" wrapText="1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23" borderId="60" xfId="0" applyNumberFormat="1" applyFont="1" applyFill="1" applyBorder="1" applyAlignment="1">
      <alignment horizontal="center"/>
    </xf>
    <xf numFmtId="49" fontId="2" fillId="23" borderId="61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2" fillId="24" borderId="61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6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8" xfId="0" applyNumberFormat="1" applyFont="1" applyFill="1" applyBorder="1" applyAlignment="1">
      <alignment horizontal="center"/>
    </xf>
    <xf numFmtId="49" fontId="2" fillId="18" borderId="61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8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18" borderId="53" xfId="0" applyNumberFormat="1" applyFont="1" applyFill="1" applyBorder="1" applyAlignment="1">
      <alignment horizontal="center" wrapText="1"/>
    </xf>
    <xf numFmtId="49" fontId="3" fillId="18" borderId="54" xfId="0" applyNumberFormat="1" applyFont="1" applyFill="1" applyBorder="1" applyAlignment="1">
      <alignment horizontal="center" wrapText="1"/>
    </xf>
    <xf numFmtId="49" fontId="3" fillId="18" borderId="5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48" xfId="0" applyNumberFormat="1" applyFont="1" applyFill="1" applyBorder="1" applyAlignment="1">
      <alignment horizontal="center" wrapText="1"/>
    </xf>
    <xf numFmtId="49" fontId="3" fillId="18" borderId="61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3" fillId="18" borderId="56" xfId="0" applyNumberFormat="1" applyFont="1" applyFill="1" applyBorder="1" applyAlignment="1">
      <alignment horizont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2" fillId="18" borderId="59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9F9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79"/>
  <sheetViews>
    <sheetView tabSelected="1" topLeftCell="A239" workbookViewId="0">
      <selection activeCell="I273" sqref="I273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1" ht="15.75" thickBot="1">
      <c r="A1" s="186" t="s">
        <v>35</v>
      </c>
      <c r="B1" s="186"/>
      <c r="C1" s="186"/>
      <c r="D1" s="186"/>
      <c r="E1" s="186"/>
      <c r="F1" s="186"/>
      <c r="G1" s="186"/>
      <c r="H1" s="186"/>
      <c r="I1" s="187"/>
      <c r="J1" s="1" t="s">
        <v>3</v>
      </c>
      <c r="K1" s="22"/>
    </row>
    <row r="2" spans="1:11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64</v>
      </c>
    </row>
    <row r="3" spans="1:11">
      <c r="A3" s="32" t="s">
        <v>51</v>
      </c>
      <c r="B3" s="190" t="s">
        <v>61</v>
      </c>
      <c r="C3" s="190"/>
      <c r="D3" s="190"/>
      <c r="E3" s="22"/>
      <c r="F3" s="22"/>
      <c r="G3" s="191"/>
      <c r="H3" s="191"/>
      <c r="I3" s="32" t="s">
        <v>22</v>
      </c>
      <c r="J3" s="132">
        <v>42401</v>
      </c>
      <c r="K3" s="22" t="s">
        <v>8</v>
      </c>
    </row>
    <row r="4" spans="1:11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479</v>
      </c>
      <c r="K4" s="22" t="s">
        <v>65</v>
      </c>
    </row>
    <row r="5" spans="1:11">
      <c r="A5" s="3" t="s">
        <v>36</v>
      </c>
      <c r="B5" s="188" t="s">
        <v>62</v>
      </c>
      <c r="C5" s="188"/>
      <c r="D5" s="188"/>
      <c r="E5" s="188"/>
      <c r="F5" s="188"/>
      <c r="G5" s="188"/>
      <c r="H5" s="188"/>
      <c r="I5" s="33" t="s">
        <v>30</v>
      </c>
      <c r="J5" s="87" t="s">
        <v>480</v>
      </c>
      <c r="K5" s="22"/>
    </row>
    <row r="6" spans="1:11">
      <c r="A6" s="3" t="s">
        <v>37</v>
      </c>
      <c r="B6" s="189" t="s">
        <v>60</v>
      </c>
      <c r="C6" s="189"/>
      <c r="D6" s="189"/>
      <c r="E6" s="189"/>
      <c r="F6" s="189"/>
      <c r="G6" s="189"/>
      <c r="H6" s="189"/>
      <c r="I6" s="33" t="s">
        <v>58</v>
      </c>
      <c r="J6" s="87" t="s">
        <v>481</v>
      </c>
      <c r="K6" s="22" t="s">
        <v>64</v>
      </c>
    </row>
    <row r="7" spans="1:11">
      <c r="A7" s="7" t="s">
        <v>59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1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1" ht="15">
      <c r="A9" s="182" t="s">
        <v>29</v>
      </c>
      <c r="B9" s="182"/>
      <c r="C9" s="182"/>
      <c r="D9" s="182"/>
      <c r="E9" s="182"/>
      <c r="F9" s="182"/>
      <c r="G9" s="182"/>
      <c r="H9" s="182"/>
      <c r="I9" s="182"/>
      <c r="J9" s="182"/>
      <c r="K9" s="127" t="s">
        <v>63</v>
      </c>
    </row>
    <row r="10" spans="1:11">
      <c r="A10" s="8"/>
      <c r="B10" s="8"/>
      <c r="C10" s="9"/>
      <c r="D10" s="9"/>
      <c r="E10" s="9"/>
      <c r="F10" s="9"/>
      <c r="G10" s="9"/>
      <c r="H10" s="10"/>
      <c r="I10" s="10"/>
      <c r="J10" s="11"/>
      <c r="K10" s="128"/>
    </row>
    <row r="11" spans="1:11" ht="12.75" customHeight="1">
      <c r="A11" s="167" t="s">
        <v>38</v>
      </c>
      <c r="B11" s="167" t="s">
        <v>39</v>
      </c>
      <c r="C11" s="192" t="s">
        <v>40</v>
      </c>
      <c r="D11" s="193"/>
      <c r="E11" s="193"/>
      <c r="F11" s="193"/>
      <c r="G11" s="194"/>
      <c r="H11" s="167" t="s">
        <v>41</v>
      </c>
      <c r="I11" s="167" t="s">
        <v>23</v>
      </c>
      <c r="J11" s="167" t="s">
        <v>42</v>
      </c>
      <c r="K11" s="114"/>
    </row>
    <row r="12" spans="1:11">
      <c r="A12" s="168"/>
      <c r="B12" s="168"/>
      <c r="C12" s="195"/>
      <c r="D12" s="196"/>
      <c r="E12" s="196"/>
      <c r="F12" s="196"/>
      <c r="G12" s="197"/>
      <c r="H12" s="168"/>
      <c r="I12" s="168"/>
      <c r="J12" s="168"/>
      <c r="K12" s="114"/>
    </row>
    <row r="13" spans="1:11">
      <c r="A13" s="169"/>
      <c r="B13" s="169"/>
      <c r="C13" s="198"/>
      <c r="D13" s="199"/>
      <c r="E13" s="199"/>
      <c r="F13" s="199"/>
      <c r="G13" s="200"/>
      <c r="H13" s="169"/>
      <c r="I13" s="169"/>
      <c r="J13" s="169"/>
      <c r="K13" s="114"/>
    </row>
    <row r="14" spans="1:11" ht="13.5" thickBot="1">
      <c r="A14" s="70">
        <v>1</v>
      </c>
      <c r="B14" s="12">
        <v>2</v>
      </c>
      <c r="C14" s="201">
        <v>3</v>
      </c>
      <c r="D14" s="202"/>
      <c r="E14" s="202"/>
      <c r="F14" s="202"/>
      <c r="G14" s="203"/>
      <c r="H14" s="13" t="s">
        <v>2</v>
      </c>
      <c r="I14" s="13" t="s">
        <v>25</v>
      </c>
      <c r="J14" s="13" t="s">
        <v>26</v>
      </c>
      <c r="K14" s="115"/>
    </row>
    <row r="15" spans="1:11">
      <c r="A15" s="71" t="s">
        <v>28</v>
      </c>
      <c r="B15" s="38" t="s">
        <v>6</v>
      </c>
      <c r="C15" s="183" t="s">
        <v>17</v>
      </c>
      <c r="D15" s="184"/>
      <c r="E15" s="184"/>
      <c r="F15" s="184"/>
      <c r="G15" s="185"/>
      <c r="H15" s="52">
        <v>7597000</v>
      </c>
      <c r="I15" s="52">
        <v>317762.42</v>
      </c>
      <c r="J15" s="105">
        <v>7279237.5800000001</v>
      </c>
    </row>
    <row r="16" spans="1:11">
      <c r="A16" s="72" t="s">
        <v>4</v>
      </c>
      <c r="B16" s="50"/>
      <c r="C16" s="204"/>
      <c r="D16" s="205"/>
      <c r="E16" s="205"/>
      <c r="F16" s="205"/>
      <c r="G16" s="206"/>
      <c r="H16" s="56"/>
      <c r="I16" s="57"/>
      <c r="J16" s="58"/>
    </row>
    <row r="17" spans="1:12">
      <c r="A17" s="100" t="s">
        <v>363</v>
      </c>
      <c r="B17" s="101" t="s">
        <v>6</v>
      </c>
      <c r="C17" s="102" t="s">
        <v>67</v>
      </c>
      <c r="D17" s="149" t="s">
        <v>362</v>
      </c>
      <c r="E17" s="150"/>
      <c r="F17" s="150"/>
      <c r="G17" s="151"/>
      <c r="H17" s="97">
        <v>3683600</v>
      </c>
      <c r="I17" s="103">
        <v>299887.42</v>
      </c>
      <c r="J17" s="104">
        <f t="shared" ref="J17:J61" si="0">H17-I17</f>
        <v>3383712.58</v>
      </c>
      <c r="K17" s="118" t="str">
        <f t="shared" ref="K17:K61" si="1">C17 &amp; D17 &amp; G17</f>
        <v>00010000000000000000</v>
      </c>
      <c r="L17" s="106" t="s">
        <v>361</v>
      </c>
    </row>
    <row r="18" spans="1:12">
      <c r="A18" s="100" t="s">
        <v>366</v>
      </c>
      <c r="B18" s="101" t="s">
        <v>6</v>
      </c>
      <c r="C18" s="102" t="s">
        <v>67</v>
      </c>
      <c r="D18" s="149" t="s">
        <v>365</v>
      </c>
      <c r="E18" s="150"/>
      <c r="F18" s="150"/>
      <c r="G18" s="151"/>
      <c r="H18" s="97">
        <v>143600</v>
      </c>
      <c r="I18" s="103">
        <v>11018.46</v>
      </c>
      <c r="J18" s="104">
        <f t="shared" si="0"/>
        <v>132581.54</v>
      </c>
      <c r="K18" s="118" t="str">
        <f t="shared" si="1"/>
        <v>00010100000000000000</v>
      </c>
      <c r="L18" s="106" t="s">
        <v>364</v>
      </c>
    </row>
    <row r="19" spans="1:12">
      <c r="A19" s="100" t="s">
        <v>369</v>
      </c>
      <c r="B19" s="101" t="s">
        <v>6</v>
      </c>
      <c r="C19" s="102" t="s">
        <v>67</v>
      </c>
      <c r="D19" s="149" t="s">
        <v>367</v>
      </c>
      <c r="E19" s="150"/>
      <c r="F19" s="150"/>
      <c r="G19" s="151"/>
      <c r="H19" s="97">
        <v>143600</v>
      </c>
      <c r="I19" s="103">
        <v>11018.46</v>
      </c>
      <c r="J19" s="104">
        <f t="shared" si="0"/>
        <v>132581.54</v>
      </c>
      <c r="K19" s="118" t="str">
        <f t="shared" si="1"/>
        <v>00010102000010000110</v>
      </c>
      <c r="L19" s="106" t="s">
        <v>368</v>
      </c>
    </row>
    <row r="20" spans="1:12" s="84" customFormat="1" ht="56.25">
      <c r="A20" s="79" t="s">
        <v>370</v>
      </c>
      <c r="B20" s="78" t="s">
        <v>6</v>
      </c>
      <c r="C20" s="121" t="s">
        <v>67</v>
      </c>
      <c r="D20" s="152" t="s">
        <v>371</v>
      </c>
      <c r="E20" s="153"/>
      <c r="F20" s="153"/>
      <c r="G20" s="154"/>
      <c r="H20" s="80">
        <v>143600</v>
      </c>
      <c r="I20" s="81">
        <v>11018.46</v>
      </c>
      <c r="J20" s="82">
        <f t="shared" si="0"/>
        <v>132581.54</v>
      </c>
      <c r="K20" s="119" t="str">
        <f t="shared" si="1"/>
        <v>00010102010010000110</v>
      </c>
      <c r="L20" s="83" t="str">
        <f>C20 &amp; D20 &amp; G20</f>
        <v>00010102010010000110</v>
      </c>
    </row>
    <row r="21" spans="1:12" ht="22.5">
      <c r="A21" s="100" t="s">
        <v>372</v>
      </c>
      <c r="B21" s="101" t="s">
        <v>6</v>
      </c>
      <c r="C21" s="102" t="s">
        <v>67</v>
      </c>
      <c r="D21" s="149" t="s">
        <v>373</v>
      </c>
      <c r="E21" s="150"/>
      <c r="F21" s="150"/>
      <c r="G21" s="151"/>
      <c r="H21" s="97">
        <v>624000</v>
      </c>
      <c r="I21" s="103">
        <v>48235.51</v>
      </c>
      <c r="J21" s="104">
        <f t="shared" si="0"/>
        <v>575764.49</v>
      </c>
      <c r="K21" s="118" t="str">
        <f t="shared" si="1"/>
        <v>00010300000000000000</v>
      </c>
      <c r="L21" s="106" t="s">
        <v>374</v>
      </c>
    </row>
    <row r="22" spans="1:12" ht="22.5">
      <c r="A22" s="100" t="s">
        <v>375</v>
      </c>
      <c r="B22" s="101" t="s">
        <v>6</v>
      </c>
      <c r="C22" s="102" t="s">
        <v>67</v>
      </c>
      <c r="D22" s="149" t="s">
        <v>376</v>
      </c>
      <c r="E22" s="150"/>
      <c r="F22" s="150"/>
      <c r="G22" s="151"/>
      <c r="H22" s="97">
        <v>624000</v>
      </c>
      <c r="I22" s="103">
        <v>48235.51</v>
      </c>
      <c r="J22" s="104">
        <f t="shared" si="0"/>
        <v>575764.49</v>
      </c>
      <c r="K22" s="118" t="str">
        <f t="shared" si="1"/>
        <v>00010302000010000110</v>
      </c>
      <c r="L22" s="106" t="s">
        <v>377</v>
      </c>
    </row>
    <row r="23" spans="1:12" s="84" customFormat="1" ht="56.25">
      <c r="A23" s="79" t="s">
        <v>378</v>
      </c>
      <c r="B23" s="78" t="s">
        <v>6</v>
      </c>
      <c r="C23" s="121" t="s">
        <v>67</v>
      </c>
      <c r="D23" s="152" t="s">
        <v>379</v>
      </c>
      <c r="E23" s="153"/>
      <c r="F23" s="153"/>
      <c r="G23" s="154"/>
      <c r="H23" s="80">
        <v>230000</v>
      </c>
      <c r="I23" s="81">
        <v>18318.22</v>
      </c>
      <c r="J23" s="82">
        <f t="shared" si="0"/>
        <v>211681.78</v>
      </c>
      <c r="K23" s="119" t="str">
        <f t="shared" si="1"/>
        <v>00010302230010000110</v>
      </c>
      <c r="L23" s="83" t="str">
        <f>C23 &amp; D23 &amp; G23</f>
        <v>00010302230010000110</v>
      </c>
    </row>
    <row r="24" spans="1:12" s="84" customFormat="1" ht="78.75">
      <c r="A24" s="79" t="s">
        <v>380</v>
      </c>
      <c r="B24" s="78" t="s">
        <v>6</v>
      </c>
      <c r="C24" s="121" t="s">
        <v>67</v>
      </c>
      <c r="D24" s="152" t="s">
        <v>381</v>
      </c>
      <c r="E24" s="153"/>
      <c r="F24" s="153"/>
      <c r="G24" s="154"/>
      <c r="H24" s="80">
        <v>5000</v>
      </c>
      <c r="I24" s="81">
        <v>296.87</v>
      </c>
      <c r="J24" s="82">
        <f t="shared" si="0"/>
        <v>4703.13</v>
      </c>
      <c r="K24" s="119" t="str">
        <f t="shared" si="1"/>
        <v>00010302240010000110</v>
      </c>
      <c r="L24" s="83" t="str">
        <f>C24 &amp; D24 &amp; G24</f>
        <v>00010302240010000110</v>
      </c>
    </row>
    <row r="25" spans="1:12" s="84" customFormat="1" ht="56.25">
      <c r="A25" s="79" t="s">
        <v>382</v>
      </c>
      <c r="B25" s="78" t="s">
        <v>6</v>
      </c>
      <c r="C25" s="121" t="s">
        <v>67</v>
      </c>
      <c r="D25" s="152" t="s">
        <v>383</v>
      </c>
      <c r="E25" s="153"/>
      <c r="F25" s="153"/>
      <c r="G25" s="154"/>
      <c r="H25" s="80">
        <v>370000</v>
      </c>
      <c r="I25" s="81">
        <v>31992.54</v>
      </c>
      <c r="J25" s="82">
        <f t="shared" si="0"/>
        <v>338007.46</v>
      </c>
      <c r="K25" s="119" t="str">
        <f t="shared" si="1"/>
        <v>00010302250010000110</v>
      </c>
      <c r="L25" s="83" t="str">
        <f>C25 &amp; D25 &amp; G25</f>
        <v>00010302250010000110</v>
      </c>
    </row>
    <row r="26" spans="1:12" s="84" customFormat="1" ht="56.25">
      <c r="A26" s="79" t="s">
        <v>384</v>
      </c>
      <c r="B26" s="78" t="s">
        <v>6</v>
      </c>
      <c r="C26" s="121" t="s">
        <v>67</v>
      </c>
      <c r="D26" s="152" t="s">
        <v>385</v>
      </c>
      <c r="E26" s="153"/>
      <c r="F26" s="153"/>
      <c r="G26" s="154"/>
      <c r="H26" s="80">
        <v>19000</v>
      </c>
      <c r="I26" s="81">
        <v>-2372.12</v>
      </c>
      <c r="J26" s="82">
        <f t="shared" si="0"/>
        <v>21372.12</v>
      </c>
      <c r="K26" s="119" t="str">
        <f t="shared" si="1"/>
        <v>00010302260010000110</v>
      </c>
      <c r="L26" s="83" t="str">
        <f>C26 &amp; D26 &amp; G26</f>
        <v>00010302260010000110</v>
      </c>
    </row>
    <row r="27" spans="1:12">
      <c r="A27" s="100" t="s">
        <v>386</v>
      </c>
      <c r="B27" s="101" t="s">
        <v>6</v>
      </c>
      <c r="C27" s="102" t="s">
        <v>67</v>
      </c>
      <c r="D27" s="149" t="s">
        <v>387</v>
      </c>
      <c r="E27" s="150"/>
      <c r="F27" s="150"/>
      <c r="G27" s="151"/>
      <c r="H27" s="97">
        <v>1000</v>
      </c>
      <c r="I27" s="103">
        <v>0</v>
      </c>
      <c r="J27" s="104">
        <f t="shared" si="0"/>
        <v>1000</v>
      </c>
      <c r="K27" s="118" t="str">
        <f t="shared" si="1"/>
        <v>00010500000000000000</v>
      </c>
      <c r="L27" s="106" t="s">
        <v>388</v>
      </c>
    </row>
    <row r="28" spans="1:12">
      <c r="A28" s="100" t="s">
        <v>389</v>
      </c>
      <c r="B28" s="101" t="s">
        <v>6</v>
      </c>
      <c r="C28" s="102" t="s">
        <v>67</v>
      </c>
      <c r="D28" s="149" t="s">
        <v>390</v>
      </c>
      <c r="E28" s="150"/>
      <c r="F28" s="150"/>
      <c r="G28" s="151"/>
      <c r="H28" s="97">
        <v>1000</v>
      </c>
      <c r="I28" s="103">
        <v>0</v>
      </c>
      <c r="J28" s="104">
        <f t="shared" si="0"/>
        <v>1000</v>
      </c>
      <c r="K28" s="118" t="str">
        <f t="shared" si="1"/>
        <v>00010503000010000110</v>
      </c>
      <c r="L28" s="106" t="s">
        <v>391</v>
      </c>
    </row>
    <row r="29" spans="1:12" s="84" customFormat="1">
      <c r="A29" s="79" t="s">
        <v>389</v>
      </c>
      <c r="B29" s="78" t="s">
        <v>6</v>
      </c>
      <c r="C29" s="121" t="s">
        <v>67</v>
      </c>
      <c r="D29" s="152" t="s">
        <v>392</v>
      </c>
      <c r="E29" s="153"/>
      <c r="F29" s="153"/>
      <c r="G29" s="154"/>
      <c r="H29" s="80">
        <v>1000</v>
      </c>
      <c r="I29" s="81">
        <v>0</v>
      </c>
      <c r="J29" s="82">
        <f t="shared" si="0"/>
        <v>1000</v>
      </c>
      <c r="K29" s="119" t="str">
        <f t="shared" si="1"/>
        <v>00010503010010000110</v>
      </c>
      <c r="L29" s="83" t="str">
        <f>C29 &amp; D29 &amp; G29</f>
        <v>00010503010010000110</v>
      </c>
    </row>
    <row r="30" spans="1:12">
      <c r="A30" s="100" t="s">
        <v>393</v>
      </c>
      <c r="B30" s="101" t="s">
        <v>6</v>
      </c>
      <c r="C30" s="102" t="s">
        <v>67</v>
      </c>
      <c r="D30" s="149" t="s">
        <v>394</v>
      </c>
      <c r="E30" s="150"/>
      <c r="F30" s="150"/>
      <c r="G30" s="151"/>
      <c r="H30" s="97">
        <v>2265000</v>
      </c>
      <c r="I30" s="103">
        <v>240137.45</v>
      </c>
      <c r="J30" s="104">
        <f t="shared" si="0"/>
        <v>2024862.55</v>
      </c>
      <c r="K30" s="118" t="str">
        <f t="shared" si="1"/>
        <v>00010600000000000000</v>
      </c>
      <c r="L30" s="106" t="s">
        <v>395</v>
      </c>
    </row>
    <row r="31" spans="1:12">
      <c r="A31" s="100" t="s">
        <v>396</v>
      </c>
      <c r="B31" s="101" t="s">
        <v>6</v>
      </c>
      <c r="C31" s="102" t="s">
        <v>67</v>
      </c>
      <c r="D31" s="149" t="s">
        <v>397</v>
      </c>
      <c r="E31" s="150"/>
      <c r="F31" s="150"/>
      <c r="G31" s="151"/>
      <c r="H31" s="97">
        <v>350000</v>
      </c>
      <c r="I31" s="103">
        <v>13271.04</v>
      </c>
      <c r="J31" s="104">
        <f t="shared" si="0"/>
        <v>336728.96</v>
      </c>
      <c r="K31" s="118" t="str">
        <f t="shared" si="1"/>
        <v>00010601000000000110</v>
      </c>
      <c r="L31" s="106" t="s">
        <v>398</v>
      </c>
    </row>
    <row r="32" spans="1:12" s="84" customFormat="1" ht="33.75">
      <c r="A32" s="79" t="s">
        <v>399</v>
      </c>
      <c r="B32" s="78" t="s">
        <v>6</v>
      </c>
      <c r="C32" s="121" t="s">
        <v>67</v>
      </c>
      <c r="D32" s="152" t="s">
        <v>400</v>
      </c>
      <c r="E32" s="153"/>
      <c r="F32" s="153"/>
      <c r="G32" s="154"/>
      <c r="H32" s="80">
        <v>350000</v>
      </c>
      <c r="I32" s="81">
        <v>13271.04</v>
      </c>
      <c r="J32" s="82">
        <f t="shared" si="0"/>
        <v>336728.96</v>
      </c>
      <c r="K32" s="119" t="str">
        <f t="shared" si="1"/>
        <v>00010601030100000110</v>
      </c>
      <c r="L32" s="83" t="str">
        <f>C32 &amp; D32 &amp; G32</f>
        <v>00010601030100000110</v>
      </c>
    </row>
    <row r="33" spans="1:12">
      <c r="A33" s="100" t="s">
        <v>401</v>
      </c>
      <c r="B33" s="101" t="s">
        <v>6</v>
      </c>
      <c r="C33" s="102" t="s">
        <v>67</v>
      </c>
      <c r="D33" s="149" t="s">
        <v>402</v>
      </c>
      <c r="E33" s="150"/>
      <c r="F33" s="150"/>
      <c r="G33" s="151"/>
      <c r="H33" s="97">
        <v>1915000</v>
      </c>
      <c r="I33" s="103">
        <v>226866.41</v>
      </c>
      <c r="J33" s="104">
        <f t="shared" si="0"/>
        <v>1688133.59</v>
      </c>
      <c r="K33" s="118" t="str">
        <f t="shared" si="1"/>
        <v>00010606000000000110</v>
      </c>
      <c r="L33" s="106" t="s">
        <v>403</v>
      </c>
    </row>
    <row r="34" spans="1:12">
      <c r="A34" s="100" t="s">
        <v>404</v>
      </c>
      <c r="B34" s="101" t="s">
        <v>6</v>
      </c>
      <c r="C34" s="102" t="s">
        <v>67</v>
      </c>
      <c r="D34" s="149" t="s">
        <v>405</v>
      </c>
      <c r="E34" s="150"/>
      <c r="F34" s="150"/>
      <c r="G34" s="151"/>
      <c r="H34" s="97">
        <v>1100000</v>
      </c>
      <c r="I34" s="103">
        <v>203360.61</v>
      </c>
      <c r="J34" s="104">
        <f t="shared" si="0"/>
        <v>896639.39</v>
      </c>
      <c r="K34" s="118" t="str">
        <f t="shared" si="1"/>
        <v>00010606030000000110</v>
      </c>
      <c r="L34" s="106" t="s">
        <v>406</v>
      </c>
    </row>
    <row r="35" spans="1:12" s="84" customFormat="1" ht="22.5">
      <c r="A35" s="79" t="s">
        <v>408</v>
      </c>
      <c r="B35" s="78" t="s">
        <v>6</v>
      </c>
      <c r="C35" s="121" t="s">
        <v>67</v>
      </c>
      <c r="D35" s="152" t="s">
        <v>407</v>
      </c>
      <c r="E35" s="153"/>
      <c r="F35" s="153"/>
      <c r="G35" s="154"/>
      <c r="H35" s="80">
        <v>1100000</v>
      </c>
      <c r="I35" s="81">
        <v>203360.61</v>
      </c>
      <c r="J35" s="82">
        <f t="shared" si="0"/>
        <v>896639.39</v>
      </c>
      <c r="K35" s="119" t="str">
        <f t="shared" si="1"/>
        <v>00010606033100000110</v>
      </c>
      <c r="L35" s="83" t="str">
        <f>C35 &amp; D35 &amp; G35</f>
        <v>00010606033100000110</v>
      </c>
    </row>
    <row r="36" spans="1:12">
      <c r="A36" s="100" t="s">
        <v>410</v>
      </c>
      <c r="B36" s="101" t="s">
        <v>6</v>
      </c>
      <c r="C36" s="102" t="s">
        <v>67</v>
      </c>
      <c r="D36" s="149" t="s">
        <v>411</v>
      </c>
      <c r="E36" s="150"/>
      <c r="F36" s="150"/>
      <c r="G36" s="151"/>
      <c r="H36" s="97">
        <v>815000</v>
      </c>
      <c r="I36" s="103">
        <v>23505.8</v>
      </c>
      <c r="J36" s="104">
        <f t="shared" si="0"/>
        <v>791494.2</v>
      </c>
      <c r="K36" s="118" t="str">
        <f t="shared" si="1"/>
        <v>00010606040000000110</v>
      </c>
      <c r="L36" s="106" t="s">
        <v>409</v>
      </c>
    </row>
    <row r="37" spans="1:12" s="84" customFormat="1" ht="33.75">
      <c r="A37" s="79" t="s">
        <v>413</v>
      </c>
      <c r="B37" s="78" t="s">
        <v>6</v>
      </c>
      <c r="C37" s="121" t="s">
        <v>67</v>
      </c>
      <c r="D37" s="152" t="s">
        <v>412</v>
      </c>
      <c r="E37" s="153"/>
      <c r="F37" s="153"/>
      <c r="G37" s="154"/>
      <c r="H37" s="80">
        <v>815000</v>
      </c>
      <c r="I37" s="81">
        <v>23505.8</v>
      </c>
      <c r="J37" s="82">
        <f t="shared" si="0"/>
        <v>791494.2</v>
      </c>
      <c r="K37" s="119" t="str">
        <f t="shared" si="1"/>
        <v>00010606043100000110</v>
      </c>
      <c r="L37" s="83" t="str">
        <f>C37 &amp; D37 &amp; G37</f>
        <v>00010606043100000110</v>
      </c>
    </row>
    <row r="38" spans="1:12">
      <c r="A38" s="100" t="s">
        <v>416</v>
      </c>
      <c r="B38" s="101" t="s">
        <v>6</v>
      </c>
      <c r="C38" s="102" t="s">
        <v>67</v>
      </c>
      <c r="D38" s="149" t="s">
        <v>415</v>
      </c>
      <c r="E38" s="150"/>
      <c r="F38" s="150"/>
      <c r="G38" s="151"/>
      <c r="H38" s="97">
        <v>10000</v>
      </c>
      <c r="I38" s="103"/>
      <c r="J38" s="104">
        <f t="shared" si="0"/>
        <v>10000</v>
      </c>
      <c r="K38" s="118" t="str">
        <f t="shared" si="1"/>
        <v>00010800000000000000</v>
      </c>
      <c r="L38" s="106" t="s">
        <v>414</v>
      </c>
    </row>
    <row r="39" spans="1:12" ht="33.75">
      <c r="A39" s="100" t="s">
        <v>418</v>
      </c>
      <c r="B39" s="101" t="s">
        <v>6</v>
      </c>
      <c r="C39" s="102" t="s">
        <v>67</v>
      </c>
      <c r="D39" s="149" t="s">
        <v>417</v>
      </c>
      <c r="E39" s="150"/>
      <c r="F39" s="150"/>
      <c r="G39" s="151"/>
      <c r="H39" s="97">
        <v>10000</v>
      </c>
      <c r="I39" s="103"/>
      <c r="J39" s="104">
        <f t="shared" si="0"/>
        <v>10000</v>
      </c>
      <c r="K39" s="118" t="str">
        <f t="shared" si="1"/>
        <v>00010804000010000110</v>
      </c>
      <c r="L39" s="106" t="s">
        <v>419</v>
      </c>
    </row>
    <row r="40" spans="1:12" s="84" customFormat="1" ht="56.25">
      <c r="A40" s="79" t="s">
        <v>420</v>
      </c>
      <c r="B40" s="78" t="s">
        <v>6</v>
      </c>
      <c r="C40" s="121" t="s">
        <v>67</v>
      </c>
      <c r="D40" s="152" t="s">
        <v>421</v>
      </c>
      <c r="E40" s="153"/>
      <c r="F40" s="153"/>
      <c r="G40" s="154"/>
      <c r="H40" s="80">
        <v>10000</v>
      </c>
      <c r="I40" s="81"/>
      <c r="J40" s="82">
        <f t="shared" si="0"/>
        <v>10000</v>
      </c>
      <c r="K40" s="119" t="str">
        <f t="shared" si="1"/>
        <v>00010804020010000110</v>
      </c>
      <c r="L40" s="83" t="str">
        <f>C40 &amp; D40 &amp; G40</f>
        <v>00010804020010000110</v>
      </c>
    </row>
    <row r="41" spans="1:12" ht="33.75">
      <c r="A41" s="100" t="s">
        <v>422</v>
      </c>
      <c r="B41" s="101" t="s">
        <v>6</v>
      </c>
      <c r="C41" s="102" t="s">
        <v>67</v>
      </c>
      <c r="D41" s="149" t="s">
        <v>423</v>
      </c>
      <c r="E41" s="150"/>
      <c r="F41" s="150"/>
      <c r="G41" s="151"/>
      <c r="H41" s="97">
        <v>140000</v>
      </c>
      <c r="I41" s="103">
        <v>496</v>
      </c>
      <c r="J41" s="104">
        <f t="shared" si="0"/>
        <v>139504</v>
      </c>
      <c r="K41" s="118" t="str">
        <f t="shared" si="1"/>
        <v>00011100000000000000</v>
      </c>
      <c r="L41" s="106" t="s">
        <v>424</v>
      </c>
    </row>
    <row r="42" spans="1:12" ht="67.5">
      <c r="A42" s="100" t="s">
        <v>425</v>
      </c>
      <c r="B42" s="101" t="s">
        <v>6</v>
      </c>
      <c r="C42" s="102" t="s">
        <v>67</v>
      </c>
      <c r="D42" s="149" t="s">
        <v>426</v>
      </c>
      <c r="E42" s="150"/>
      <c r="F42" s="150"/>
      <c r="G42" s="151"/>
      <c r="H42" s="97">
        <v>140000</v>
      </c>
      <c r="I42" s="103">
        <v>496</v>
      </c>
      <c r="J42" s="104">
        <f t="shared" si="0"/>
        <v>139504</v>
      </c>
      <c r="K42" s="118" t="str">
        <f t="shared" si="1"/>
        <v>00011109000000000120</v>
      </c>
      <c r="L42" s="106" t="s">
        <v>427</v>
      </c>
    </row>
    <row r="43" spans="1:12" ht="67.5">
      <c r="A43" s="100" t="s">
        <v>428</v>
      </c>
      <c r="B43" s="101" t="s">
        <v>6</v>
      </c>
      <c r="C43" s="102" t="s">
        <v>67</v>
      </c>
      <c r="D43" s="149" t="s">
        <v>429</v>
      </c>
      <c r="E43" s="150"/>
      <c r="F43" s="150"/>
      <c r="G43" s="151"/>
      <c r="H43" s="97">
        <v>140000</v>
      </c>
      <c r="I43" s="103">
        <v>496</v>
      </c>
      <c r="J43" s="104">
        <f t="shared" si="0"/>
        <v>139504</v>
      </c>
      <c r="K43" s="118" t="str">
        <f t="shared" si="1"/>
        <v>00011109040000000120</v>
      </c>
      <c r="L43" s="106" t="s">
        <v>430</v>
      </c>
    </row>
    <row r="44" spans="1:12" s="84" customFormat="1" ht="67.5">
      <c r="A44" s="79" t="s">
        <v>431</v>
      </c>
      <c r="B44" s="78" t="s">
        <v>6</v>
      </c>
      <c r="C44" s="121" t="s">
        <v>67</v>
      </c>
      <c r="D44" s="152" t="s">
        <v>432</v>
      </c>
      <c r="E44" s="153"/>
      <c r="F44" s="153"/>
      <c r="G44" s="154"/>
      <c r="H44" s="80">
        <v>140000</v>
      </c>
      <c r="I44" s="81">
        <v>496</v>
      </c>
      <c r="J44" s="82">
        <f t="shared" si="0"/>
        <v>139504</v>
      </c>
      <c r="K44" s="119" t="str">
        <f t="shared" si="1"/>
        <v>00011109045100000120</v>
      </c>
      <c r="L44" s="83" t="str">
        <f>C44 &amp; D44 &amp; G44</f>
        <v>00011109045100000120</v>
      </c>
    </row>
    <row r="45" spans="1:12" ht="22.5">
      <c r="A45" s="100" t="s">
        <v>433</v>
      </c>
      <c r="B45" s="101" t="s">
        <v>6</v>
      </c>
      <c r="C45" s="102" t="s">
        <v>67</v>
      </c>
      <c r="D45" s="149" t="s">
        <v>434</v>
      </c>
      <c r="E45" s="150"/>
      <c r="F45" s="150"/>
      <c r="G45" s="151"/>
      <c r="H45" s="97">
        <v>500000</v>
      </c>
      <c r="I45" s="103"/>
      <c r="J45" s="104">
        <f t="shared" si="0"/>
        <v>500000</v>
      </c>
      <c r="K45" s="118" t="str">
        <f t="shared" si="1"/>
        <v>00011400000000000000</v>
      </c>
      <c r="L45" s="106" t="s">
        <v>435</v>
      </c>
    </row>
    <row r="46" spans="1:12" ht="67.5">
      <c r="A46" s="100" t="s">
        <v>436</v>
      </c>
      <c r="B46" s="101" t="s">
        <v>6</v>
      </c>
      <c r="C46" s="102" t="s">
        <v>67</v>
      </c>
      <c r="D46" s="149" t="s">
        <v>437</v>
      </c>
      <c r="E46" s="150"/>
      <c r="F46" s="150"/>
      <c r="G46" s="151"/>
      <c r="H46" s="97">
        <v>500000</v>
      </c>
      <c r="I46" s="103"/>
      <c r="J46" s="104">
        <f t="shared" si="0"/>
        <v>500000</v>
      </c>
      <c r="K46" s="118" t="str">
        <f t="shared" si="1"/>
        <v>00011402000000000000</v>
      </c>
      <c r="L46" s="106" t="s">
        <v>438</v>
      </c>
    </row>
    <row r="47" spans="1:12" ht="78.75">
      <c r="A47" s="100" t="s">
        <v>439</v>
      </c>
      <c r="B47" s="101" t="s">
        <v>6</v>
      </c>
      <c r="C47" s="102" t="s">
        <v>67</v>
      </c>
      <c r="D47" s="149" t="s">
        <v>440</v>
      </c>
      <c r="E47" s="150"/>
      <c r="F47" s="150"/>
      <c r="G47" s="151"/>
      <c r="H47" s="97">
        <v>500000</v>
      </c>
      <c r="I47" s="103"/>
      <c r="J47" s="104">
        <f t="shared" si="0"/>
        <v>500000</v>
      </c>
      <c r="K47" s="118" t="str">
        <f t="shared" si="1"/>
        <v>00011402050100000410</v>
      </c>
      <c r="L47" s="106" t="s">
        <v>441</v>
      </c>
    </row>
    <row r="48" spans="1:12" s="84" customFormat="1" ht="67.5">
      <c r="A48" s="79" t="s">
        <v>442</v>
      </c>
      <c r="B48" s="78" t="s">
        <v>6</v>
      </c>
      <c r="C48" s="121" t="s">
        <v>67</v>
      </c>
      <c r="D48" s="152" t="s">
        <v>443</v>
      </c>
      <c r="E48" s="153"/>
      <c r="F48" s="153"/>
      <c r="G48" s="154"/>
      <c r="H48" s="80">
        <v>500000</v>
      </c>
      <c r="I48" s="81"/>
      <c r="J48" s="82">
        <f t="shared" si="0"/>
        <v>500000</v>
      </c>
      <c r="K48" s="119" t="str">
        <f t="shared" si="1"/>
        <v>00011402053100000410</v>
      </c>
      <c r="L48" s="83" t="str">
        <f>C48 &amp; D48 &amp; G48</f>
        <v>00011402053100000410</v>
      </c>
    </row>
    <row r="49" spans="1:12">
      <c r="A49" s="100" t="s">
        <v>444</v>
      </c>
      <c r="B49" s="101" t="s">
        <v>6</v>
      </c>
      <c r="C49" s="102" t="s">
        <v>67</v>
      </c>
      <c r="D49" s="149" t="s">
        <v>445</v>
      </c>
      <c r="E49" s="150"/>
      <c r="F49" s="150"/>
      <c r="G49" s="151"/>
      <c r="H49" s="97">
        <v>3913400</v>
      </c>
      <c r="I49" s="103">
        <v>17875</v>
      </c>
      <c r="J49" s="104">
        <f t="shared" si="0"/>
        <v>3895525</v>
      </c>
      <c r="K49" s="118" t="str">
        <f t="shared" si="1"/>
        <v>00020000000000000000</v>
      </c>
      <c r="L49" s="106" t="s">
        <v>446</v>
      </c>
    </row>
    <row r="50" spans="1:12" ht="33.75">
      <c r="A50" s="100" t="s">
        <v>447</v>
      </c>
      <c r="B50" s="101" t="s">
        <v>6</v>
      </c>
      <c r="C50" s="102" t="s">
        <v>67</v>
      </c>
      <c r="D50" s="149" t="s">
        <v>448</v>
      </c>
      <c r="E50" s="150"/>
      <c r="F50" s="150"/>
      <c r="G50" s="151"/>
      <c r="H50" s="97">
        <v>3913400</v>
      </c>
      <c r="I50" s="103">
        <v>17875</v>
      </c>
      <c r="J50" s="104">
        <f t="shared" si="0"/>
        <v>3895525</v>
      </c>
      <c r="K50" s="118" t="str">
        <f t="shared" si="1"/>
        <v>00020200000000000000</v>
      </c>
      <c r="L50" s="106" t="s">
        <v>449</v>
      </c>
    </row>
    <row r="51" spans="1:12" ht="22.5">
      <c r="A51" s="100" t="s">
        <v>450</v>
      </c>
      <c r="B51" s="101" t="s">
        <v>6</v>
      </c>
      <c r="C51" s="102" t="s">
        <v>67</v>
      </c>
      <c r="D51" s="149" t="s">
        <v>451</v>
      </c>
      <c r="E51" s="150"/>
      <c r="F51" s="150"/>
      <c r="G51" s="151"/>
      <c r="H51" s="97">
        <v>3034000</v>
      </c>
      <c r="I51" s="103"/>
      <c r="J51" s="104">
        <f t="shared" si="0"/>
        <v>3034000</v>
      </c>
      <c r="K51" s="118" t="str">
        <f t="shared" si="1"/>
        <v>00020201000000000151</v>
      </c>
      <c r="L51" s="106" t="s">
        <v>452</v>
      </c>
    </row>
    <row r="52" spans="1:12">
      <c r="A52" s="100" t="s">
        <v>453</v>
      </c>
      <c r="B52" s="101" t="s">
        <v>6</v>
      </c>
      <c r="C52" s="102" t="s">
        <v>67</v>
      </c>
      <c r="D52" s="149" t="s">
        <v>454</v>
      </c>
      <c r="E52" s="150"/>
      <c r="F52" s="150"/>
      <c r="G52" s="151"/>
      <c r="H52" s="97">
        <v>3034000</v>
      </c>
      <c r="I52" s="103"/>
      <c r="J52" s="104">
        <f t="shared" si="0"/>
        <v>3034000</v>
      </c>
      <c r="K52" s="118" t="str">
        <f t="shared" si="1"/>
        <v>00020201001000000151</v>
      </c>
      <c r="L52" s="106" t="s">
        <v>455</v>
      </c>
    </row>
    <row r="53" spans="1:12" s="84" customFormat="1" ht="22.5">
      <c r="A53" s="79" t="s">
        <v>456</v>
      </c>
      <c r="B53" s="78" t="s">
        <v>6</v>
      </c>
      <c r="C53" s="121" t="s">
        <v>67</v>
      </c>
      <c r="D53" s="152" t="s">
        <v>457</v>
      </c>
      <c r="E53" s="153"/>
      <c r="F53" s="153"/>
      <c r="G53" s="154"/>
      <c r="H53" s="80">
        <v>3034000</v>
      </c>
      <c r="I53" s="81"/>
      <c r="J53" s="82">
        <f t="shared" si="0"/>
        <v>3034000</v>
      </c>
      <c r="K53" s="119" t="str">
        <f t="shared" si="1"/>
        <v>00020201001100000151</v>
      </c>
      <c r="L53" s="83" t="str">
        <f>C53 &amp; D53 &amp; G53</f>
        <v>00020201001100000151</v>
      </c>
    </row>
    <row r="54" spans="1:12" ht="22.5">
      <c r="A54" s="100" t="s">
        <v>458</v>
      </c>
      <c r="B54" s="101" t="s">
        <v>6</v>
      </c>
      <c r="C54" s="102" t="s">
        <v>67</v>
      </c>
      <c r="D54" s="149" t="s">
        <v>459</v>
      </c>
      <c r="E54" s="150"/>
      <c r="F54" s="150"/>
      <c r="G54" s="151"/>
      <c r="H54" s="97">
        <v>686000</v>
      </c>
      <c r="I54" s="103"/>
      <c r="J54" s="104">
        <f t="shared" si="0"/>
        <v>686000</v>
      </c>
      <c r="K54" s="118" t="str">
        <f t="shared" si="1"/>
        <v>00020202000000000151</v>
      </c>
      <c r="L54" s="106" t="s">
        <v>460</v>
      </c>
    </row>
    <row r="55" spans="1:12">
      <c r="A55" s="100" t="s">
        <v>461</v>
      </c>
      <c r="B55" s="101" t="s">
        <v>6</v>
      </c>
      <c r="C55" s="102" t="s">
        <v>67</v>
      </c>
      <c r="D55" s="149" t="s">
        <v>462</v>
      </c>
      <c r="E55" s="150"/>
      <c r="F55" s="150"/>
      <c r="G55" s="151"/>
      <c r="H55" s="97">
        <v>686000</v>
      </c>
      <c r="I55" s="103"/>
      <c r="J55" s="104">
        <f t="shared" si="0"/>
        <v>686000</v>
      </c>
      <c r="K55" s="118" t="str">
        <f t="shared" si="1"/>
        <v>00020202999000000151</v>
      </c>
      <c r="L55" s="106" t="s">
        <v>463</v>
      </c>
    </row>
    <row r="56" spans="1:12" s="84" customFormat="1">
      <c r="A56" s="79" t="s">
        <v>464</v>
      </c>
      <c r="B56" s="78" t="s">
        <v>6</v>
      </c>
      <c r="C56" s="121" t="s">
        <v>67</v>
      </c>
      <c r="D56" s="152" t="s">
        <v>465</v>
      </c>
      <c r="E56" s="153"/>
      <c r="F56" s="153"/>
      <c r="G56" s="154"/>
      <c r="H56" s="80">
        <v>686000</v>
      </c>
      <c r="I56" s="81"/>
      <c r="J56" s="82">
        <f t="shared" si="0"/>
        <v>686000</v>
      </c>
      <c r="K56" s="119" t="str">
        <f t="shared" si="1"/>
        <v>00020202999100000151</v>
      </c>
      <c r="L56" s="83" t="str">
        <f>C56 &amp; D56 &amp; G56</f>
        <v>00020202999100000151</v>
      </c>
    </row>
    <row r="57" spans="1:12" ht="22.5">
      <c r="A57" s="100" t="s">
        <v>466</v>
      </c>
      <c r="B57" s="101" t="s">
        <v>6</v>
      </c>
      <c r="C57" s="102" t="s">
        <v>67</v>
      </c>
      <c r="D57" s="149" t="s">
        <v>467</v>
      </c>
      <c r="E57" s="150"/>
      <c r="F57" s="150"/>
      <c r="G57" s="151"/>
      <c r="H57" s="97">
        <v>193400</v>
      </c>
      <c r="I57" s="103">
        <v>17875</v>
      </c>
      <c r="J57" s="104">
        <f t="shared" si="0"/>
        <v>175525</v>
      </c>
      <c r="K57" s="118" t="str">
        <f t="shared" si="1"/>
        <v>00020203000000000151</v>
      </c>
      <c r="L57" s="106" t="s">
        <v>468</v>
      </c>
    </row>
    <row r="58" spans="1:12" ht="33.75">
      <c r="A58" s="100" t="s">
        <v>469</v>
      </c>
      <c r="B58" s="101" t="s">
        <v>6</v>
      </c>
      <c r="C58" s="102" t="s">
        <v>67</v>
      </c>
      <c r="D58" s="149" t="s">
        <v>470</v>
      </c>
      <c r="E58" s="150"/>
      <c r="F58" s="150"/>
      <c r="G58" s="151"/>
      <c r="H58" s="97">
        <v>71500</v>
      </c>
      <c r="I58" s="103">
        <v>17875</v>
      </c>
      <c r="J58" s="104">
        <f t="shared" si="0"/>
        <v>53625</v>
      </c>
      <c r="K58" s="118" t="str">
        <f t="shared" si="1"/>
        <v>00020203015000000151</v>
      </c>
      <c r="L58" s="106" t="s">
        <v>471</v>
      </c>
    </row>
    <row r="59" spans="1:12" s="84" customFormat="1" ht="33.75">
      <c r="A59" s="79" t="s">
        <v>472</v>
      </c>
      <c r="B59" s="78" t="s">
        <v>6</v>
      </c>
      <c r="C59" s="121" t="s">
        <v>67</v>
      </c>
      <c r="D59" s="152" t="s">
        <v>473</v>
      </c>
      <c r="E59" s="153"/>
      <c r="F59" s="153"/>
      <c r="G59" s="154"/>
      <c r="H59" s="80">
        <v>71500</v>
      </c>
      <c r="I59" s="81">
        <v>17875</v>
      </c>
      <c r="J59" s="82">
        <f t="shared" si="0"/>
        <v>53625</v>
      </c>
      <c r="K59" s="119" t="str">
        <f t="shared" si="1"/>
        <v>00020203015100000151</v>
      </c>
      <c r="L59" s="83" t="str">
        <f>C59 &amp; D59 &amp; G59</f>
        <v>00020203015100000151</v>
      </c>
    </row>
    <row r="60" spans="1:12" ht="33.75">
      <c r="A60" s="100" t="s">
        <v>474</v>
      </c>
      <c r="B60" s="101" t="s">
        <v>6</v>
      </c>
      <c r="C60" s="102" t="s">
        <v>67</v>
      </c>
      <c r="D60" s="149" t="s">
        <v>475</v>
      </c>
      <c r="E60" s="150"/>
      <c r="F60" s="150"/>
      <c r="G60" s="151"/>
      <c r="H60" s="97">
        <v>121900</v>
      </c>
      <c r="I60" s="103"/>
      <c r="J60" s="104">
        <f t="shared" si="0"/>
        <v>121900</v>
      </c>
      <c r="K60" s="118" t="str">
        <f t="shared" si="1"/>
        <v>00020203024000000151</v>
      </c>
      <c r="L60" s="106" t="s">
        <v>476</v>
      </c>
    </row>
    <row r="61" spans="1:12" s="84" customFormat="1" ht="33.75">
      <c r="A61" s="79" t="s">
        <v>477</v>
      </c>
      <c r="B61" s="78" t="s">
        <v>6</v>
      </c>
      <c r="C61" s="121" t="s">
        <v>67</v>
      </c>
      <c r="D61" s="152" t="s">
        <v>478</v>
      </c>
      <c r="E61" s="153"/>
      <c r="F61" s="153"/>
      <c r="G61" s="154"/>
      <c r="H61" s="80">
        <v>121900</v>
      </c>
      <c r="I61" s="81"/>
      <c r="J61" s="82">
        <f t="shared" si="0"/>
        <v>121900</v>
      </c>
      <c r="K61" s="119" t="str">
        <f t="shared" si="1"/>
        <v>00020203024100000151</v>
      </c>
      <c r="L61" s="83" t="str">
        <f>C61 &amp; D61 &amp; G61</f>
        <v>00020203024100000151</v>
      </c>
    </row>
    <row r="62" spans="1:12" ht="3.75" hidden="1" customHeight="1" thickBot="1">
      <c r="A62" s="15"/>
      <c r="B62" s="27"/>
      <c r="C62" s="19"/>
      <c r="D62" s="28"/>
      <c r="E62" s="28"/>
      <c r="F62" s="28"/>
      <c r="G62" s="28"/>
      <c r="H62" s="36"/>
      <c r="I62" s="37"/>
      <c r="J62" s="51"/>
      <c r="K62" s="116"/>
    </row>
    <row r="63" spans="1:12">
      <c r="A63" s="20"/>
      <c r="B63" s="21"/>
      <c r="C63" s="22"/>
      <c r="D63" s="22"/>
      <c r="E63" s="22"/>
      <c r="F63" s="22"/>
      <c r="G63" s="22"/>
      <c r="H63" s="23"/>
      <c r="I63" s="23"/>
      <c r="J63" s="22"/>
      <c r="K63" s="22"/>
    </row>
    <row r="64" spans="1:12" ht="12.75" customHeight="1">
      <c r="A64" s="182" t="s">
        <v>24</v>
      </c>
      <c r="B64" s="182"/>
      <c r="C64" s="182"/>
      <c r="D64" s="182"/>
      <c r="E64" s="182"/>
      <c r="F64" s="182"/>
      <c r="G64" s="182"/>
      <c r="H64" s="182"/>
      <c r="I64" s="182"/>
      <c r="J64" s="182"/>
      <c r="K64" s="113"/>
    </row>
    <row r="65" spans="1:12">
      <c r="A65" s="8"/>
      <c r="B65" s="8"/>
      <c r="C65" s="9"/>
      <c r="D65" s="9"/>
      <c r="E65" s="9"/>
      <c r="F65" s="9"/>
      <c r="G65" s="9"/>
      <c r="H65" s="10"/>
      <c r="I65" s="10"/>
      <c r="J65" s="33" t="s">
        <v>20</v>
      </c>
      <c r="K65" s="33"/>
    </row>
    <row r="66" spans="1:12" ht="12.75" customHeight="1">
      <c r="A66" s="167" t="s">
        <v>38</v>
      </c>
      <c r="B66" s="167" t="s">
        <v>39</v>
      </c>
      <c r="C66" s="192" t="s">
        <v>43</v>
      </c>
      <c r="D66" s="193"/>
      <c r="E66" s="193"/>
      <c r="F66" s="193"/>
      <c r="G66" s="194"/>
      <c r="H66" s="167" t="s">
        <v>41</v>
      </c>
      <c r="I66" s="167" t="s">
        <v>23</v>
      </c>
      <c r="J66" s="167" t="s">
        <v>42</v>
      </c>
      <c r="K66" s="114"/>
    </row>
    <row r="67" spans="1:12">
      <c r="A67" s="168"/>
      <c r="B67" s="168"/>
      <c r="C67" s="195"/>
      <c r="D67" s="196"/>
      <c r="E67" s="196"/>
      <c r="F67" s="196"/>
      <c r="G67" s="197"/>
      <c r="H67" s="168"/>
      <c r="I67" s="168"/>
      <c r="J67" s="168"/>
      <c r="K67" s="114"/>
    </row>
    <row r="68" spans="1:12">
      <c r="A68" s="169"/>
      <c r="B68" s="169"/>
      <c r="C68" s="198"/>
      <c r="D68" s="199"/>
      <c r="E68" s="199"/>
      <c r="F68" s="199"/>
      <c r="G68" s="200"/>
      <c r="H68" s="169"/>
      <c r="I68" s="169"/>
      <c r="J68" s="169"/>
      <c r="K68" s="114"/>
    </row>
    <row r="69" spans="1:12" ht="13.5" thickBot="1">
      <c r="A69" s="70">
        <v>1</v>
      </c>
      <c r="B69" s="12">
        <v>2</v>
      </c>
      <c r="C69" s="201">
        <v>3</v>
      </c>
      <c r="D69" s="202"/>
      <c r="E69" s="202"/>
      <c r="F69" s="202"/>
      <c r="G69" s="203"/>
      <c r="H69" s="13" t="s">
        <v>2</v>
      </c>
      <c r="I69" s="13" t="s">
        <v>25</v>
      </c>
      <c r="J69" s="13" t="s">
        <v>26</v>
      </c>
      <c r="K69" s="115"/>
    </row>
    <row r="70" spans="1:12">
      <c r="A70" s="71" t="s">
        <v>5</v>
      </c>
      <c r="B70" s="38" t="s">
        <v>7</v>
      </c>
      <c r="C70" s="183" t="s">
        <v>17</v>
      </c>
      <c r="D70" s="184"/>
      <c r="E70" s="184"/>
      <c r="F70" s="184"/>
      <c r="G70" s="185"/>
      <c r="H70" s="52">
        <v>7597000</v>
      </c>
      <c r="I70" s="52">
        <v>486954.66</v>
      </c>
      <c r="J70" s="105">
        <v>7110045.3399999999</v>
      </c>
    </row>
    <row r="71" spans="1:12" ht="12.75" customHeight="1">
      <c r="A71" s="73" t="s">
        <v>4</v>
      </c>
      <c r="B71" s="50"/>
      <c r="C71" s="204"/>
      <c r="D71" s="205"/>
      <c r="E71" s="205"/>
      <c r="F71" s="205"/>
      <c r="G71" s="206"/>
      <c r="H71" s="59"/>
      <c r="I71" s="60"/>
      <c r="J71" s="61"/>
    </row>
    <row r="72" spans="1:12">
      <c r="A72" s="100" t="s">
        <v>89</v>
      </c>
      <c r="B72" s="101" t="s">
        <v>7</v>
      </c>
      <c r="C72" s="102" t="s">
        <v>67</v>
      </c>
      <c r="D72" s="124" t="s">
        <v>92</v>
      </c>
      <c r="E72" s="149" t="s">
        <v>91</v>
      </c>
      <c r="F72" s="155"/>
      <c r="G72" s="129" t="s">
        <v>67</v>
      </c>
      <c r="H72" s="97">
        <v>4513100</v>
      </c>
      <c r="I72" s="103">
        <v>107402.97</v>
      </c>
      <c r="J72" s="104">
        <f t="shared" ref="J72:J103" si="2">H72-I72</f>
        <v>4405697.03</v>
      </c>
      <c r="K72" s="118" t="str">
        <f t="shared" ref="K72:K103" si="3">C72 &amp; D72 &amp;E72 &amp; F72 &amp; G72</f>
        <v>00001000000000000000</v>
      </c>
      <c r="L72" s="107" t="s">
        <v>90</v>
      </c>
    </row>
    <row r="73" spans="1:12" ht="22.5">
      <c r="A73" s="100" t="s">
        <v>93</v>
      </c>
      <c r="B73" s="101" t="s">
        <v>7</v>
      </c>
      <c r="C73" s="102" t="s">
        <v>67</v>
      </c>
      <c r="D73" s="124" t="s">
        <v>95</v>
      </c>
      <c r="E73" s="149" t="s">
        <v>91</v>
      </c>
      <c r="F73" s="155"/>
      <c r="G73" s="129" t="s">
        <v>67</v>
      </c>
      <c r="H73" s="97">
        <v>522300</v>
      </c>
      <c r="I73" s="103">
        <v>12000</v>
      </c>
      <c r="J73" s="104">
        <f t="shared" si="2"/>
        <v>510300</v>
      </c>
      <c r="K73" s="118" t="str">
        <f t="shared" si="3"/>
        <v>00001020000000000000</v>
      </c>
      <c r="L73" s="107" t="s">
        <v>94</v>
      </c>
    </row>
    <row r="74" spans="1:12" ht="33.75">
      <c r="A74" s="100" t="s">
        <v>96</v>
      </c>
      <c r="B74" s="101" t="s">
        <v>7</v>
      </c>
      <c r="C74" s="102" t="s">
        <v>67</v>
      </c>
      <c r="D74" s="124" t="s">
        <v>95</v>
      </c>
      <c r="E74" s="149" t="s">
        <v>98</v>
      </c>
      <c r="F74" s="155"/>
      <c r="G74" s="129" t="s">
        <v>67</v>
      </c>
      <c r="H74" s="97">
        <v>522300</v>
      </c>
      <c r="I74" s="103">
        <v>12000</v>
      </c>
      <c r="J74" s="104">
        <f t="shared" si="2"/>
        <v>510300</v>
      </c>
      <c r="K74" s="118" t="str">
        <f t="shared" si="3"/>
        <v>00001020100000000000</v>
      </c>
      <c r="L74" s="107" t="s">
        <v>97</v>
      </c>
    </row>
    <row r="75" spans="1:12" ht="45">
      <c r="A75" s="100" t="s">
        <v>99</v>
      </c>
      <c r="B75" s="101" t="s">
        <v>7</v>
      </c>
      <c r="C75" s="102" t="s">
        <v>67</v>
      </c>
      <c r="D75" s="124" t="s">
        <v>95</v>
      </c>
      <c r="E75" s="149" t="s">
        <v>101</v>
      </c>
      <c r="F75" s="155"/>
      <c r="G75" s="129" t="s">
        <v>67</v>
      </c>
      <c r="H75" s="97">
        <v>522300</v>
      </c>
      <c r="I75" s="103">
        <v>12000</v>
      </c>
      <c r="J75" s="104">
        <f t="shared" si="2"/>
        <v>510300</v>
      </c>
      <c r="K75" s="118" t="str">
        <f t="shared" si="3"/>
        <v>00001020110000000000</v>
      </c>
      <c r="L75" s="107" t="s">
        <v>100</v>
      </c>
    </row>
    <row r="76" spans="1:12" ht="67.5">
      <c r="A76" s="100" t="s">
        <v>102</v>
      </c>
      <c r="B76" s="101" t="s">
        <v>7</v>
      </c>
      <c r="C76" s="102" t="s">
        <v>67</v>
      </c>
      <c r="D76" s="124" t="s">
        <v>95</v>
      </c>
      <c r="E76" s="149" t="s">
        <v>104</v>
      </c>
      <c r="F76" s="155"/>
      <c r="G76" s="129" t="s">
        <v>67</v>
      </c>
      <c r="H76" s="97">
        <v>522300</v>
      </c>
      <c r="I76" s="103">
        <v>12000</v>
      </c>
      <c r="J76" s="104">
        <f t="shared" si="2"/>
        <v>510300</v>
      </c>
      <c r="K76" s="118" t="str">
        <f t="shared" si="3"/>
        <v>00001020110500000000</v>
      </c>
      <c r="L76" s="107" t="s">
        <v>103</v>
      </c>
    </row>
    <row r="77" spans="1:12" ht="33.75">
      <c r="A77" s="100" t="s">
        <v>105</v>
      </c>
      <c r="B77" s="101" t="s">
        <v>7</v>
      </c>
      <c r="C77" s="102" t="s">
        <v>67</v>
      </c>
      <c r="D77" s="124" t="s">
        <v>95</v>
      </c>
      <c r="E77" s="149" t="s">
        <v>107</v>
      </c>
      <c r="F77" s="155"/>
      <c r="G77" s="129" t="s">
        <v>67</v>
      </c>
      <c r="H77" s="97">
        <v>522300</v>
      </c>
      <c r="I77" s="103">
        <v>12000</v>
      </c>
      <c r="J77" s="104">
        <f t="shared" si="2"/>
        <v>510300</v>
      </c>
      <c r="K77" s="118" t="str">
        <f t="shared" si="3"/>
        <v>00001020110520160000</v>
      </c>
      <c r="L77" s="107" t="s">
        <v>106</v>
      </c>
    </row>
    <row r="78" spans="1:12" ht="56.25">
      <c r="A78" s="100" t="s">
        <v>108</v>
      </c>
      <c r="B78" s="101" t="s">
        <v>7</v>
      </c>
      <c r="C78" s="102" t="s">
        <v>67</v>
      </c>
      <c r="D78" s="124" t="s">
        <v>95</v>
      </c>
      <c r="E78" s="149" t="s">
        <v>107</v>
      </c>
      <c r="F78" s="155"/>
      <c r="G78" s="129" t="s">
        <v>110</v>
      </c>
      <c r="H78" s="97">
        <v>522300</v>
      </c>
      <c r="I78" s="103">
        <v>12000</v>
      </c>
      <c r="J78" s="104">
        <f t="shared" si="2"/>
        <v>510300</v>
      </c>
      <c r="K78" s="118" t="str">
        <f t="shared" si="3"/>
        <v>00001020110520160100</v>
      </c>
      <c r="L78" s="107" t="s">
        <v>109</v>
      </c>
    </row>
    <row r="79" spans="1:12" ht="22.5">
      <c r="A79" s="100" t="s">
        <v>111</v>
      </c>
      <c r="B79" s="101" t="s">
        <v>7</v>
      </c>
      <c r="C79" s="102" t="s">
        <v>67</v>
      </c>
      <c r="D79" s="124" t="s">
        <v>95</v>
      </c>
      <c r="E79" s="149" t="s">
        <v>107</v>
      </c>
      <c r="F79" s="155"/>
      <c r="G79" s="129" t="s">
        <v>113</v>
      </c>
      <c r="H79" s="97">
        <v>522300</v>
      </c>
      <c r="I79" s="103">
        <v>12000</v>
      </c>
      <c r="J79" s="104">
        <f t="shared" si="2"/>
        <v>510300</v>
      </c>
      <c r="K79" s="118" t="str">
        <f t="shared" si="3"/>
        <v>00001020110520160120</v>
      </c>
      <c r="L79" s="107" t="s">
        <v>112</v>
      </c>
    </row>
    <row r="80" spans="1:12" s="84" customFormat="1" ht="22.5">
      <c r="A80" s="79" t="s">
        <v>114</v>
      </c>
      <c r="B80" s="78" t="s">
        <v>7</v>
      </c>
      <c r="C80" s="121" t="s">
        <v>67</v>
      </c>
      <c r="D80" s="125" t="s">
        <v>95</v>
      </c>
      <c r="E80" s="152" t="s">
        <v>107</v>
      </c>
      <c r="F80" s="156"/>
      <c r="G80" s="122" t="s">
        <v>115</v>
      </c>
      <c r="H80" s="80">
        <v>370500</v>
      </c>
      <c r="I80" s="81">
        <v>12000</v>
      </c>
      <c r="J80" s="82">
        <f t="shared" si="2"/>
        <v>358500</v>
      </c>
      <c r="K80" s="118" t="str">
        <f t="shared" si="3"/>
        <v>00001020110520160121</v>
      </c>
      <c r="L80" s="83" t="str">
        <f>C80 &amp; D80 &amp;E80 &amp; F80 &amp; G80</f>
        <v>00001020110520160121</v>
      </c>
    </row>
    <row r="81" spans="1:12" s="84" customFormat="1" ht="33.75">
      <c r="A81" s="79" t="s">
        <v>116</v>
      </c>
      <c r="B81" s="78" t="s">
        <v>7</v>
      </c>
      <c r="C81" s="121" t="s">
        <v>67</v>
      </c>
      <c r="D81" s="125" t="s">
        <v>95</v>
      </c>
      <c r="E81" s="152" t="s">
        <v>107</v>
      </c>
      <c r="F81" s="156"/>
      <c r="G81" s="122" t="s">
        <v>117</v>
      </c>
      <c r="H81" s="80">
        <v>40100</v>
      </c>
      <c r="I81" s="81"/>
      <c r="J81" s="82">
        <f t="shared" si="2"/>
        <v>40100</v>
      </c>
      <c r="K81" s="118" t="str">
        <f t="shared" si="3"/>
        <v>00001020110520160122</v>
      </c>
      <c r="L81" s="83" t="str">
        <f>C81 &amp; D81 &amp;E81 &amp; F81 &amp; G81</f>
        <v>00001020110520160122</v>
      </c>
    </row>
    <row r="82" spans="1:12" s="84" customFormat="1" ht="33.75">
      <c r="A82" s="79" t="s">
        <v>118</v>
      </c>
      <c r="B82" s="78" t="s">
        <v>7</v>
      </c>
      <c r="C82" s="121" t="s">
        <v>67</v>
      </c>
      <c r="D82" s="125" t="s">
        <v>95</v>
      </c>
      <c r="E82" s="152" t="s">
        <v>107</v>
      </c>
      <c r="F82" s="156"/>
      <c r="G82" s="122" t="s">
        <v>119</v>
      </c>
      <c r="H82" s="80">
        <v>111700</v>
      </c>
      <c r="I82" s="81"/>
      <c r="J82" s="82">
        <f t="shared" si="2"/>
        <v>111700</v>
      </c>
      <c r="K82" s="118" t="str">
        <f t="shared" si="3"/>
        <v>00001020110520160129</v>
      </c>
      <c r="L82" s="83" t="str">
        <f>C82 &amp; D82 &amp;E82 &amp; F82 &amp; G82</f>
        <v>00001020110520160129</v>
      </c>
    </row>
    <row r="83" spans="1:12" ht="45">
      <c r="A83" s="100" t="s">
        <v>120</v>
      </c>
      <c r="B83" s="101" t="s">
        <v>7</v>
      </c>
      <c r="C83" s="102" t="s">
        <v>67</v>
      </c>
      <c r="D83" s="124" t="s">
        <v>122</v>
      </c>
      <c r="E83" s="149" t="s">
        <v>91</v>
      </c>
      <c r="F83" s="155"/>
      <c r="G83" s="129" t="s">
        <v>67</v>
      </c>
      <c r="H83" s="97">
        <v>3481500</v>
      </c>
      <c r="I83" s="103">
        <v>70502.97</v>
      </c>
      <c r="J83" s="104">
        <f t="shared" si="2"/>
        <v>3410997.03</v>
      </c>
      <c r="K83" s="118" t="str">
        <f t="shared" si="3"/>
        <v>00001040000000000000</v>
      </c>
      <c r="L83" s="107" t="s">
        <v>121</v>
      </c>
    </row>
    <row r="84" spans="1:12" ht="33.75">
      <c r="A84" s="100" t="s">
        <v>96</v>
      </c>
      <c r="B84" s="101" t="s">
        <v>7</v>
      </c>
      <c r="C84" s="102" t="s">
        <v>67</v>
      </c>
      <c r="D84" s="124" t="s">
        <v>122</v>
      </c>
      <c r="E84" s="149" t="s">
        <v>98</v>
      </c>
      <c r="F84" s="155"/>
      <c r="G84" s="129" t="s">
        <v>67</v>
      </c>
      <c r="H84" s="97">
        <v>3359600</v>
      </c>
      <c r="I84" s="103">
        <v>70502.97</v>
      </c>
      <c r="J84" s="104">
        <f t="shared" si="2"/>
        <v>3289097.03</v>
      </c>
      <c r="K84" s="118" t="str">
        <f t="shared" si="3"/>
        <v>00001040100000000000</v>
      </c>
      <c r="L84" s="107" t="s">
        <v>123</v>
      </c>
    </row>
    <row r="85" spans="1:12" ht="45">
      <c r="A85" s="100" t="s">
        <v>99</v>
      </c>
      <c r="B85" s="101" t="s">
        <v>7</v>
      </c>
      <c r="C85" s="102" t="s">
        <v>67</v>
      </c>
      <c r="D85" s="124" t="s">
        <v>122</v>
      </c>
      <c r="E85" s="149" t="s">
        <v>101</v>
      </c>
      <c r="F85" s="155"/>
      <c r="G85" s="129" t="s">
        <v>67</v>
      </c>
      <c r="H85" s="97">
        <v>3359600</v>
      </c>
      <c r="I85" s="103">
        <v>70502.97</v>
      </c>
      <c r="J85" s="104">
        <f t="shared" si="2"/>
        <v>3289097.03</v>
      </c>
      <c r="K85" s="118" t="str">
        <f t="shared" si="3"/>
        <v>00001040110000000000</v>
      </c>
      <c r="L85" s="107" t="s">
        <v>124</v>
      </c>
    </row>
    <row r="86" spans="1:12" ht="67.5">
      <c r="A86" s="100" t="s">
        <v>102</v>
      </c>
      <c r="B86" s="101" t="s">
        <v>7</v>
      </c>
      <c r="C86" s="102" t="s">
        <v>67</v>
      </c>
      <c r="D86" s="124" t="s">
        <v>122</v>
      </c>
      <c r="E86" s="149" t="s">
        <v>104</v>
      </c>
      <c r="F86" s="155"/>
      <c r="G86" s="129" t="s">
        <v>67</v>
      </c>
      <c r="H86" s="97">
        <v>3359600</v>
      </c>
      <c r="I86" s="103">
        <v>70502.97</v>
      </c>
      <c r="J86" s="104">
        <f t="shared" si="2"/>
        <v>3289097.03</v>
      </c>
      <c r="K86" s="118" t="str">
        <f t="shared" si="3"/>
        <v>00001040110500000000</v>
      </c>
      <c r="L86" s="107" t="s">
        <v>125</v>
      </c>
    </row>
    <row r="87" spans="1:12" ht="33.75">
      <c r="A87" s="100" t="s">
        <v>126</v>
      </c>
      <c r="B87" s="101" t="s">
        <v>7</v>
      </c>
      <c r="C87" s="102" t="s">
        <v>67</v>
      </c>
      <c r="D87" s="124" t="s">
        <v>122</v>
      </c>
      <c r="E87" s="149" t="s">
        <v>128</v>
      </c>
      <c r="F87" s="155"/>
      <c r="G87" s="129" t="s">
        <v>67</v>
      </c>
      <c r="H87" s="97">
        <v>3359600</v>
      </c>
      <c r="I87" s="103">
        <v>70502.97</v>
      </c>
      <c r="J87" s="104">
        <f t="shared" si="2"/>
        <v>3289097.03</v>
      </c>
      <c r="K87" s="118" t="str">
        <f t="shared" si="3"/>
        <v>00001040110520170000</v>
      </c>
      <c r="L87" s="107" t="s">
        <v>127</v>
      </c>
    </row>
    <row r="88" spans="1:12" ht="56.25">
      <c r="A88" s="100" t="s">
        <v>108</v>
      </c>
      <c r="B88" s="101" t="s">
        <v>7</v>
      </c>
      <c r="C88" s="102" t="s">
        <v>67</v>
      </c>
      <c r="D88" s="124" t="s">
        <v>122</v>
      </c>
      <c r="E88" s="149" t="s">
        <v>128</v>
      </c>
      <c r="F88" s="155"/>
      <c r="G88" s="129" t="s">
        <v>110</v>
      </c>
      <c r="H88" s="97">
        <v>2309600</v>
      </c>
      <c r="I88" s="103">
        <v>45000</v>
      </c>
      <c r="J88" s="104">
        <f t="shared" si="2"/>
        <v>2264600</v>
      </c>
      <c r="K88" s="118" t="str">
        <f t="shared" si="3"/>
        <v>00001040110520170100</v>
      </c>
      <c r="L88" s="107" t="s">
        <v>129</v>
      </c>
    </row>
    <row r="89" spans="1:12" ht="22.5">
      <c r="A89" s="100" t="s">
        <v>111</v>
      </c>
      <c r="B89" s="101" t="s">
        <v>7</v>
      </c>
      <c r="C89" s="102" t="s">
        <v>67</v>
      </c>
      <c r="D89" s="124" t="s">
        <v>122</v>
      </c>
      <c r="E89" s="149" t="s">
        <v>128</v>
      </c>
      <c r="F89" s="155"/>
      <c r="G89" s="129" t="s">
        <v>113</v>
      </c>
      <c r="H89" s="97">
        <v>2309600</v>
      </c>
      <c r="I89" s="103">
        <v>45000</v>
      </c>
      <c r="J89" s="104">
        <f t="shared" si="2"/>
        <v>2264600</v>
      </c>
      <c r="K89" s="118" t="str">
        <f t="shared" si="3"/>
        <v>00001040110520170120</v>
      </c>
      <c r="L89" s="107" t="s">
        <v>130</v>
      </c>
    </row>
    <row r="90" spans="1:12" s="84" customFormat="1" ht="22.5">
      <c r="A90" s="79" t="s">
        <v>114</v>
      </c>
      <c r="B90" s="78" t="s">
        <v>7</v>
      </c>
      <c r="C90" s="121" t="s">
        <v>67</v>
      </c>
      <c r="D90" s="125" t="s">
        <v>122</v>
      </c>
      <c r="E90" s="152" t="s">
        <v>128</v>
      </c>
      <c r="F90" s="156"/>
      <c r="G90" s="122" t="s">
        <v>115</v>
      </c>
      <c r="H90" s="80">
        <v>1681500</v>
      </c>
      <c r="I90" s="81">
        <v>45000</v>
      </c>
      <c r="J90" s="82">
        <f t="shared" si="2"/>
        <v>1636500</v>
      </c>
      <c r="K90" s="118" t="str">
        <f t="shared" si="3"/>
        <v>00001040110520170121</v>
      </c>
      <c r="L90" s="83" t="str">
        <f>C90 &amp; D90 &amp;E90 &amp; F90 &amp; G90</f>
        <v>00001040110520170121</v>
      </c>
    </row>
    <row r="91" spans="1:12" s="84" customFormat="1" ht="33.75">
      <c r="A91" s="79" t="s">
        <v>116</v>
      </c>
      <c r="B91" s="78" t="s">
        <v>7</v>
      </c>
      <c r="C91" s="121" t="s">
        <v>67</v>
      </c>
      <c r="D91" s="125" t="s">
        <v>122</v>
      </c>
      <c r="E91" s="152" t="s">
        <v>128</v>
      </c>
      <c r="F91" s="156"/>
      <c r="G91" s="122" t="s">
        <v>117</v>
      </c>
      <c r="H91" s="80">
        <v>120300</v>
      </c>
      <c r="I91" s="81"/>
      <c r="J91" s="82">
        <f t="shared" si="2"/>
        <v>120300</v>
      </c>
      <c r="K91" s="118" t="str">
        <f t="shared" si="3"/>
        <v>00001040110520170122</v>
      </c>
      <c r="L91" s="83" t="str">
        <f>C91 &amp; D91 &amp;E91 &amp; F91 &amp; G91</f>
        <v>00001040110520170122</v>
      </c>
    </row>
    <row r="92" spans="1:12" s="84" customFormat="1" ht="33.75">
      <c r="A92" s="79" t="s">
        <v>118</v>
      </c>
      <c r="B92" s="78" t="s">
        <v>7</v>
      </c>
      <c r="C92" s="121" t="s">
        <v>67</v>
      </c>
      <c r="D92" s="125" t="s">
        <v>122</v>
      </c>
      <c r="E92" s="152" t="s">
        <v>128</v>
      </c>
      <c r="F92" s="156"/>
      <c r="G92" s="122" t="s">
        <v>119</v>
      </c>
      <c r="H92" s="80">
        <v>507800</v>
      </c>
      <c r="I92" s="81"/>
      <c r="J92" s="82">
        <f t="shared" si="2"/>
        <v>507800</v>
      </c>
      <c r="K92" s="118" t="str">
        <f t="shared" si="3"/>
        <v>00001040110520170129</v>
      </c>
      <c r="L92" s="83" t="str">
        <f>C92 &amp; D92 &amp;E92 &amp; F92 &amp; G92</f>
        <v>00001040110520170129</v>
      </c>
    </row>
    <row r="93" spans="1:12" ht="22.5">
      <c r="A93" s="100" t="s">
        <v>131</v>
      </c>
      <c r="B93" s="101" t="s">
        <v>7</v>
      </c>
      <c r="C93" s="102" t="s">
        <v>67</v>
      </c>
      <c r="D93" s="124" t="s">
        <v>122</v>
      </c>
      <c r="E93" s="149" t="s">
        <v>128</v>
      </c>
      <c r="F93" s="155"/>
      <c r="G93" s="129" t="s">
        <v>7</v>
      </c>
      <c r="H93" s="97">
        <v>900000</v>
      </c>
      <c r="I93" s="103">
        <v>23271.64</v>
      </c>
      <c r="J93" s="104">
        <f t="shared" si="2"/>
        <v>876728.36</v>
      </c>
      <c r="K93" s="118" t="str">
        <f t="shared" si="3"/>
        <v>00001040110520170200</v>
      </c>
      <c r="L93" s="107" t="s">
        <v>132</v>
      </c>
    </row>
    <row r="94" spans="1:12" ht="22.5">
      <c r="A94" s="100" t="s">
        <v>133</v>
      </c>
      <c r="B94" s="101" t="s">
        <v>7</v>
      </c>
      <c r="C94" s="102" t="s">
        <v>67</v>
      </c>
      <c r="D94" s="124" t="s">
        <v>122</v>
      </c>
      <c r="E94" s="149" t="s">
        <v>128</v>
      </c>
      <c r="F94" s="155"/>
      <c r="G94" s="129" t="s">
        <v>135</v>
      </c>
      <c r="H94" s="97">
        <v>900000</v>
      </c>
      <c r="I94" s="103">
        <v>23271.64</v>
      </c>
      <c r="J94" s="104">
        <f t="shared" si="2"/>
        <v>876728.36</v>
      </c>
      <c r="K94" s="118" t="str">
        <f t="shared" si="3"/>
        <v>00001040110520170240</v>
      </c>
      <c r="L94" s="107" t="s">
        <v>134</v>
      </c>
    </row>
    <row r="95" spans="1:12" s="84" customFormat="1" ht="22.5">
      <c r="A95" s="79" t="s">
        <v>136</v>
      </c>
      <c r="B95" s="78" t="s">
        <v>7</v>
      </c>
      <c r="C95" s="121" t="s">
        <v>67</v>
      </c>
      <c r="D95" s="125" t="s">
        <v>122</v>
      </c>
      <c r="E95" s="152" t="s">
        <v>128</v>
      </c>
      <c r="F95" s="156"/>
      <c r="G95" s="122" t="s">
        <v>137</v>
      </c>
      <c r="H95" s="80">
        <v>100000</v>
      </c>
      <c r="I95" s="81">
        <v>12000</v>
      </c>
      <c r="J95" s="82">
        <f t="shared" si="2"/>
        <v>88000</v>
      </c>
      <c r="K95" s="118" t="str">
        <f t="shared" si="3"/>
        <v>00001040110520170242</v>
      </c>
      <c r="L95" s="83" t="str">
        <f>C95 &amp; D95 &amp;E95 &amp; F95 &amp; G95</f>
        <v>00001040110520170242</v>
      </c>
    </row>
    <row r="96" spans="1:12" s="84" customFormat="1" ht="22.5">
      <c r="A96" s="79" t="s">
        <v>138</v>
      </c>
      <c r="B96" s="78" t="s">
        <v>7</v>
      </c>
      <c r="C96" s="121" t="s">
        <v>67</v>
      </c>
      <c r="D96" s="125" t="s">
        <v>122</v>
      </c>
      <c r="E96" s="152" t="s">
        <v>128</v>
      </c>
      <c r="F96" s="156"/>
      <c r="G96" s="122" t="s">
        <v>139</v>
      </c>
      <c r="H96" s="80">
        <v>800000</v>
      </c>
      <c r="I96" s="81">
        <v>11271.64</v>
      </c>
      <c r="J96" s="82">
        <f t="shared" si="2"/>
        <v>788728.36</v>
      </c>
      <c r="K96" s="118" t="str">
        <f t="shared" si="3"/>
        <v>00001040110520170244</v>
      </c>
      <c r="L96" s="83" t="str">
        <f>C96 &amp; D96 &amp;E96 &amp; F96 &amp; G96</f>
        <v>00001040110520170244</v>
      </c>
    </row>
    <row r="97" spans="1:12">
      <c r="A97" s="100" t="s">
        <v>141</v>
      </c>
      <c r="B97" s="101" t="s">
        <v>7</v>
      </c>
      <c r="C97" s="102" t="s">
        <v>67</v>
      </c>
      <c r="D97" s="124" t="s">
        <v>122</v>
      </c>
      <c r="E97" s="149" t="s">
        <v>128</v>
      </c>
      <c r="F97" s="155"/>
      <c r="G97" s="129" t="s">
        <v>140</v>
      </c>
      <c r="H97" s="97">
        <v>100000</v>
      </c>
      <c r="I97" s="103"/>
      <c r="J97" s="104">
        <f t="shared" si="2"/>
        <v>100000</v>
      </c>
      <c r="K97" s="118" t="str">
        <f t="shared" si="3"/>
        <v>00001040110520170300</v>
      </c>
      <c r="L97" s="107" t="s">
        <v>142</v>
      </c>
    </row>
    <row r="98" spans="1:12" ht="22.5">
      <c r="A98" s="100" t="s">
        <v>143</v>
      </c>
      <c r="B98" s="101" t="s">
        <v>7</v>
      </c>
      <c r="C98" s="102" t="s">
        <v>67</v>
      </c>
      <c r="D98" s="124" t="s">
        <v>122</v>
      </c>
      <c r="E98" s="149" t="s">
        <v>128</v>
      </c>
      <c r="F98" s="155"/>
      <c r="G98" s="129" t="s">
        <v>145</v>
      </c>
      <c r="H98" s="97">
        <v>100000</v>
      </c>
      <c r="I98" s="103"/>
      <c r="J98" s="104">
        <f t="shared" si="2"/>
        <v>100000</v>
      </c>
      <c r="K98" s="118" t="str">
        <f t="shared" si="3"/>
        <v>00001040110520170320</v>
      </c>
      <c r="L98" s="107" t="s">
        <v>144</v>
      </c>
    </row>
    <row r="99" spans="1:12" s="84" customFormat="1" ht="22.5">
      <c r="A99" s="79" t="s">
        <v>146</v>
      </c>
      <c r="B99" s="78" t="s">
        <v>7</v>
      </c>
      <c r="C99" s="121" t="s">
        <v>67</v>
      </c>
      <c r="D99" s="125" t="s">
        <v>122</v>
      </c>
      <c r="E99" s="152" t="s">
        <v>128</v>
      </c>
      <c r="F99" s="156"/>
      <c r="G99" s="122" t="s">
        <v>147</v>
      </c>
      <c r="H99" s="80">
        <v>100000</v>
      </c>
      <c r="I99" s="81"/>
      <c r="J99" s="82">
        <f t="shared" si="2"/>
        <v>100000</v>
      </c>
      <c r="K99" s="118" t="str">
        <f t="shared" si="3"/>
        <v>00001040110520170321</v>
      </c>
      <c r="L99" s="83" t="str">
        <f>C99 &amp; D99 &amp;E99 &amp; F99 &amp; G99</f>
        <v>00001040110520170321</v>
      </c>
    </row>
    <row r="100" spans="1:12">
      <c r="A100" s="100" t="s">
        <v>148</v>
      </c>
      <c r="B100" s="101" t="s">
        <v>7</v>
      </c>
      <c r="C100" s="102" t="s">
        <v>67</v>
      </c>
      <c r="D100" s="124" t="s">
        <v>122</v>
      </c>
      <c r="E100" s="149" t="s">
        <v>128</v>
      </c>
      <c r="F100" s="155"/>
      <c r="G100" s="129" t="s">
        <v>150</v>
      </c>
      <c r="H100" s="97">
        <v>50000</v>
      </c>
      <c r="I100" s="103">
        <v>2231.33</v>
      </c>
      <c r="J100" s="104">
        <f t="shared" si="2"/>
        <v>47768.67</v>
      </c>
      <c r="K100" s="118" t="str">
        <f t="shared" si="3"/>
        <v>00001040110520170800</v>
      </c>
      <c r="L100" s="107" t="s">
        <v>149</v>
      </c>
    </row>
    <row r="101" spans="1:12">
      <c r="A101" s="100" t="s">
        <v>151</v>
      </c>
      <c r="B101" s="101" t="s">
        <v>7</v>
      </c>
      <c r="C101" s="102" t="s">
        <v>67</v>
      </c>
      <c r="D101" s="124" t="s">
        <v>122</v>
      </c>
      <c r="E101" s="149" t="s">
        <v>128</v>
      </c>
      <c r="F101" s="155"/>
      <c r="G101" s="129" t="s">
        <v>153</v>
      </c>
      <c r="H101" s="97">
        <v>50000</v>
      </c>
      <c r="I101" s="103">
        <v>2231.33</v>
      </c>
      <c r="J101" s="104">
        <f t="shared" si="2"/>
        <v>47768.67</v>
      </c>
      <c r="K101" s="118" t="str">
        <f t="shared" si="3"/>
        <v>00001040110520170850</v>
      </c>
      <c r="L101" s="107" t="s">
        <v>152</v>
      </c>
    </row>
    <row r="102" spans="1:12" s="84" customFormat="1" ht="22.5">
      <c r="A102" s="79" t="s">
        <v>154</v>
      </c>
      <c r="B102" s="78" t="s">
        <v>7</v>
      </c>
      <c r="C102" s="121" t="s">
        <v>67</v>
      </c>
      <c r="D102" s="125" t="s">
        <v>122</v>
      </c>
      <c r="E102" s="152" t="s">
        <v>128</v>
      </c>
      <c r="F102" s="156"/>
      <c r="G102" s="122" t="s">
        <v>155</v>
      </c>
      <c r="H102" s="80">
        <v>25000</v>
      </c>
      <c r="I102" s="81"/>
      <c r="J102" s="82">
        <f t="shared" si="2"/>
        <v>25000</v>
      </c>
      <c r="K102" s="118" t="str">
        <f t="shared" si="3"/>
        <v>00001040110520170851</v>
      </c>
      <c r="L102" s="83" t="str">
        <f>C102 &amp; D102 &amp;E102 &amp; F102 &amp; G102</f>
        <v>00001040110520170851</v>
      </c>
    </row>
    <row r="103" spans="1:12" s="84" customFormat="1">
      <c r="A103" s="79" t="s">
        <v>156</v>
      </c>
      <c r="B103" s="78" t="s">
        <v>7</v>
      </c>
      <c r="C103" s="121" t="s">
        <v>67</v>
      </c>
      <c r="D103" s="125" t="s">
        <v>122</v>
      </c>
      <c r="E103" s="152" t="s">
        <v>128</v>
      </c>
      <c r="F103" s="156"/>
      <c r="G103" s="122" t="s">
        <v>157</v>
      </c>
      <c r="H103" s="80">
        <v>25000</v>
      </c>
      <c r="I103" s="81">
        <v>2231.33</v>
      </c>
      <c r="J103" s="82">
        <f t="shared" si="2"/>
        <v>22768.67</v>
      </c>
      <c r="K103" s="118" t="str">
        <f t="shared" si="3"/>
        <v>00001040110520170852</v>
      </c>
      <c r="L103" s="83" t="str">
        <f>C103 &amp; D103 &amp;E103 &amp; F103 &amp; G103</f>
        <v>00001040110520170852</v>
      </c>
    </row>
    <row r="104" spans="1:12">
      <c r="A104" s="100" t="s">
        <v>158</v>
      </c>
      <c r="B104" s="101" t="s">
        <v>7</v>
      </c>
      <c r="C104" s="102" t="s">
        <v>67</v>
      </c>
      <c r="D104" s="124" t="s">
        <v>122</v>
      </c>
      <c r="E104" s="149" t="s">
        <v>160</v>
      </c>
      <c r="F104" s="155"/>
      <c r="G104" s="129" t="s">
        <v>67</v>
      </c>
      <c r="H104" s="97">
        <v>121900</v>
      </c>
      <c r="I104" s="103"/>
      <c r="J104" s="104">
        <f t="shared" ref="J104:J135" si="4">H104-I104</f>
        <v>121900</v>
      </c>
      <c r="K104" s="118" t="str">
        <f t="shared" ref="K104:K135" si="5">C104 &amp; D104 &amp;E104 &amp; F104 &amp; G104</f>
        <v>00001041200000000000</v>
      </c>
      <c r="L104" s="107" t="s">
        <v>159</v>
      </c>
    </row>
    <row r="105" spans="1:12" ht="78.75">
      <c r="A105" s="100" t="s">
        <v>161</v>
      </c>
      <c r="B105" s="101" t="s">
        <v>7</v>
      </c>
      <c r="C105" s="102" t="s">
        <v>67</v>
      </c>
      <c r="D105" s="124" t="s">
        <v>122</v>
      </c>
      <c r="E105" s="149" t="s">
        <v>163</v>
      </c>
      <c r="F105" s="155"/>
      <c r="G105" s="129" t="s">
        <v>67</v>
      </c>
      <c r="H105" s="97">
        <v>121400</v>
      </c>
      <c r="I105" s="103"/>
      <c r="J105" s="104">
        <f t="shared" si="4"/>
        <v>121400</v>
      </c>
      <c r="K105" s="118" t="str">
        <f t="shared" si="5"/>
        <v>00001041200070280000</v>
      </c>
      <c r="L105" s="107" t="s">
        <v>162</v>
      </c>
    </row>
    <row r="106" spans="1:12" ht="56.25">
      <c r="A106" s="100" t="s">
        <v>108</v>
      </c>
      <c r="B106" s="101" t="s">
        <v>7</v>
      </c>
      <c r="C106" s="102" t="s">
        <v>67</v>
      </c>
      <c r="D106" s="124" t="s">
        <v>122</v>
      </c>
      <c r="E106" s="149" t="s">
        <v>163</v>
      </c>
      <c r="F106" s="155"/>
      <c r="G106" s="129" t="s">
        <v>110</v>
      </c>
      <c r="H106" s="97">
        <v>115400</v>
      </c>
      <c r="I106" s="103"/>
      <c r="J106" s="104">
        <f t="shared" si="4"/>
        <v>115400</v>
      </c>
      <c r="K106" s="118" t="str">
        <f t="shared" si="5"/>
        <v>00001041200070280100</v>
      </c>
      <c r="L106" s="107" t="s">
        <v>164</v>
      </c>
    </row>
    <row r="107" spans="1:12" ht="22.5">
      <c r="A107" s="100" t="s">
        <v>111</v>
      </c>
      <c r="B107" s="101" t="s">
        <v>7</v>
      </c>
      <c r="C107" s="102" t="s">
        <v>67</v>
      </c>
      <c r="D107" s="124" t="s">
        <v>122</v>
      </c>
      <c r="E107" s="149" t="s">
        <v>163</v>
      </c>
      <c r="F107" s="155"/>
      <c r="G107" s="129" t="s">
        <v>113</v>
      </c>
      <c r="H107" s="97">
        <v>115400</v>
      </c>
      <c r="I107" s="103"/>
      <c r="J107" s="104">
        <f t="shared" si="4"/>
        <v>115400</v>
      </c>
      <c r="K107" s="118" t="str">
        <f t="shared" si="5"/>
        <v>00001041200070280120</v>
      </c>
      <c r="L107" s="107" t="s">
        <v>165</v>
      </c>
    </row>
    <row r="108" spans="1:12" s="84" customFormat="1" ht="22.5">
      <c r="A108" s="79" t="s">
        <v>114</v>
      </c>
      <c r="B108" s="78" t="s">
        <v>7</v>
      </c>
      <c r="C108" s="121" t="s">
        <v>67</v>
      </c>
      <c r="D108" s="125" t="s">
        <v>122</v>
      </c>
      <c r="E108" s="152" t="s">
        <v>163</v>
      </c>
      <c r="F108" s="156"/>
      <c r="G108" s="122" t="s">
        <v>115</v>
      </c>
      <c r="H108" s="80">
        <v>88600</v>
      </c>
      <c r="I108" s="81"/>
      <c r="J108" s="82">
        <f t="shared" si="4"/>
        <v>88600</v>
      </c>
      <c r="K108" s="118" t="str">
        <f t="shared" si="5"/>
        <v>00001041200070280121</v>
      </c>
      <c r="L108" s="83" t="str">
        <f>C108 &amp; D108 &amp;E108 &amp; F108 &amp; G108</f>
        <v>00001041200070280121</v>
      </c>
    </row>
    <row r="109" spans="1:12" s="84" customFormat="1" ht="33.75">
      <c r="A109" s="79" t="s">
        <v>118</v>
      </c>
      <c r="B109" s="78" t="s">
        <v>7</v>
      </c>
      <c r="C109" s="121" t="s">
        <v>67</v>
      </c>
      <c r="D109" s="125" t="s">
        <v>122</v>
      </c>
      <c r="E109" s="152" t="s">
        <v>163</v>
      </c>
      <c r="F109" s="156"/>
      <c r="G109" s="122" t="s">
        <v>119</v>
      </c>
      <c r="H109" s="80">
        <v>26800</v>
      </c>
      <c r="I109" s="81"/>
      <c r="J109" s="82">
        <f t="shared" si="4"/>
        <v>26800</v>
      </c>
      <c r="K109" s="118" t="str">
        <f t="shared" si="5"/>
        <v>00001041200070280129</v>
      </c>
      <c r="L109" s="83" t="str">
        <f>C109 &amp; D109 &amp;E109 &amp; F109 &amp; G109</f>
        <v>00001041200070280129</v>
      </c>
    </row>
    <row r="110" spans="1:12" ht="22.5">
      <c r="A110" s="100" t="s">
        <v>131</v>
      </c>
      <c r="B110" s="101" t="s">
        <v>7</v>
      </c>
      <c r="C110" s="102" t="s">
        <v>67</v>
      </c>
      <c r="D110" s="124" t="s">
        <v>122</v>
      </c>
      <c r="E110" s="149" t="s">
        <v>163</v>
      </c>
      <c r="F110" s="155"/>
      <c r="G110" s="129" t="s">
        <v>7</v>
      </c>
      <c r="H110" s="97">
        <v>6000</v>
      </c>
      <c r="I110" s="103"/>
      <c r="J110" s="104">
        <f t="shared" si="4"/>
        <v>6000</v>
      </c>
      <c r="K110" s="118" t="str">
        <f t="shared" si="5"/>
        <v>00001041200070280200</v>
      </c>
      <c r="L110" s="107" t="s">
        <v>166</v>
      </c>
    </row>
    <row r="111" spans="1:12" ht="22.5">
      <c r="A111" s="100" t="s">
        <v>133</v>
      </c>
      <c r="B111" s="101" t="s">
        <v>7</v>
      </c>
      <c r="C111" s="102" t="s">
        <v>67</v>
      </c>
      <c r="D111" s="124" t="s">
        <v>122</v>
      </c>
      <c r="E111" s="149" t="s">
        <v>163</v>
      </c>
      <c r="F111" s="155"/>
      <c r="G111" s="129" t="s">
        <v>135</v>
      </c>
      <c r="H111" s="97">
        <v>6000</v>
      </c>
      <c r="I111" s="103"/>
      <c r="J111" s="104">
        <f t="shared" si="4"/>
        <v>6000</v>
      </c>
      <c r="K111" s="118" t="str">
        <f t="shared" si="5"/>
        <v>00001041200070280240</v>
      </c>
      <c r="L111" s="107" t="s">
        <v>167</v>
      </c>
    </row>
    <row r="112" spans="1:12" s="84" customFormat="1" ht="22.5">
      <c r="A112" s="79" t="s">
        <v>138</v>
      </c>
      <c r="B112" s="78" t="s">
        <v>7</v>
      </c>
      <c r="C112" s="121" t="s">
        <v>67</v>
      </c>
      <c r="D112" s="125" t="s">
        <v>122</v>
      </c>
      <c r="E112" s="152" t="s">
        <v>163</v>
      </c>
      <c r="F112" s="156"/>
      <c r="G112" s="122" t="s">
        <v>139</v>
      </c>
      <c r="H112" s="80">
        <v>6000</v>
      </c>
      <c r="I112" s="81"/>
      <c r="J112" s="82">
        <f t="shared" si="4"/>
        <v>6000</v>
      </c>
      <c r="K112" s="118" t="str">
        <f t="shared" si="5"/>
        <v>00001041200070280244</v>
      </c>
      <c r="L112" s="83" t="str">
        <f>C112 &amp; D112 &amp;E112 &amp; F112 &amp; G112</f>
        <v>00001041200070280244</v>
      </c>
    </row>
    <row r="113" spans="1:12" ht="78.75">
      <c r="A113" s="100" t="s">
        <v>168</v>
      </c>
      <c r="B113" s="101" t="s">
        <v>7</v>
      </c>
      <c r="C113" s="102" t="s">
        <v>67</v>
      </c>
      <c r="D113" s="124" t="s">
        <v>122</v>
      </c>
      <c r="E113" s="149" t="s">
        <v>170</v>
      </c>
      <c r="F113" s="155"/>
      <c r="G113" s="129" t="s">
        <v>67</v>
      </c>
      <c r="H113" s="97">
        <v>500</v>
      </c>
      <c r="I113" s="103"/>
      <c r="J113" s="104">
        <f t="shared" si="4"/>
        <v>500</v>
      </c>
      <c r="K113" s="118" t="str">
        <f t="shared" si="5"/>
        <v>00001041200070650000</v>
      </c>
      <c r="L113" s="107" t="s">
        <v>169</v>
      </c>
    </row>
    <row r="114" spans="1:12" ht="22.5">
      <c r="A114" s="100" t="s">
        <v>131</v>
      </c>
      <c r="B114" s="101" t="s">
        <v>7</v>
      </c>
      <c r="C114" s="102" t="s">
        <v>67</v>
      </c>
      <c r="D114" s="124" t="s">
        <v>122</v>
      </c>
      <c r="E114" s="149" t="s">
        <v>170</v>
      </c>
      <c r="F114" s="155"/>
      <c r="G114" s="129" t="s">
        <v>7</v>
      </c>
      <c r="H114" s="97">
        <v>500</v>
      </c>
      <c r="I114" s="103"/>
      <c r="J114" s="104">
        <f t="shared" si="4"/>
        <v>500</v>
      </c>
      <c r="K114" s="118" t="str">
        <f t="shared" si="5"/>
        <v>00001041200070650200</v>
      </c>
      <c r="L114" s="107" t="s">
        <v>171</v>
      </c>
    </row>
    <row r="115" spans="1:12" ht="22.5">
      <c r="A115" s="100" t="s">
        <v>133</v>
      </c>
      <c r="B115" s="101" t="s">
        <v>7</v>
      </c>
      <c r="C115" s="102" t="s">
        <v>67</v>
      </c>
      <c r="D115" s="124" t="s">
        <v>122</v>
      </c>
      <c r="E115" s="149" t="s">
        <v>170</v>
      </c>
      <c r="F115" s="155"/>
      <c r="G115" s="129" t="s">
        <v>135</v>
      </c>
      <c r="H115" s="97">
        <v>500</v>
      </c>
      <c r="I115" s="103"/>
      <c r="J115" s="104">
        <f t="shared" si="4"/>
        <v>500</v>
      </c>
      <c r="K115" s="118" t="str">
        <f t="shared" si="5"/>
        <v>00001041200070650240</v>
      </c>
      <c r="L115" s="107" t="s">
        <v>172</v>
      </c>
    </row>
    <row r="116" spans="1:12" s="84" customFormat="1" ht="22.5">
      <c r="A116" s="79" t="s">
        <v>138</v>
      </c>
      <c r="B116" s="78" t="s">
        <v>7</v>
      </c>
      <c r="C116" s="121" t="s">
        <v>67</v>
      </c>
      <c r="D116" s="125" t="s">
        <v>122</v>
      </c>
      <c r="E116" s="152" t="s">
        <v>170</v>
      </c>
      <c r="F116" s="156"/>
      <c r="G116" s="122" t="s">
        <v>139</v>
      </c>
      <c r="H116" s="80">
        <v>500</v>
      </c>
      <c r="I116" s="81"/>
      <c r="J116" s="82">
        <f t="shared" si="4"/>
        <v>500</v>
      </c>
      <c r="K116" s="118" t="str">
        <f t="shared" si="5"/>
        <v>00001041200070650244</v>
      </c>
      <c r="L116" s="83" t="str">
        <f>C116 &amp; D116 &amp;E116 &amp; F116 &amp; G116</f>
        <v>00001041200070650244</v>
      </c>
    </row>
    <row r="117" spans="1:12" ht="33.75">
      <c r="A117" s="100" t="s">
        <v>174</v>
      </c>
      <c r="B117" s="101" t="s">
        <v>7</v>
      </c>
      <c r="C117" s="102" t="s">
        <v>67</v>
      </c>
      <c r="D117" s="124" t="s">
        <v>173</v>
      </c>
      <c r="E117" s="149" t="s">
        <v>91</v>
      </c>
      <c r="F117" s="155"/>
      <c r="G117" s="129" t="s">
        <v>67</v>
      </c>
      <c r="H117" s="97">
        <v>99300</v>
      </c>
      <c r="I117" s="103">
        <v>24900</v>
      </c>
      <c r="J117" s="104">
        <f t="shared" si="4"/>
        <v>74400</v>
      </c>
      <c r="K117" s="118" t="str">
        <f t="shared" si="5"/>
        <v>00001060000000000000</v>
      </c>
      <c r="L117" s="107" t="s">
        <v>175</v>
      </c>
    </row>
    <row r="118" spans="1:12">
      <c r="A118" s="100" t="s">
        <v>158</v>
      </c>
      <c r="B118" s="101" t="s">
        <v>7</v>
      </c>
      <c r="C118" s="102" t="s">
        <v>67</v>
      </c>
      <c r="D118" s="124" t="s">
        <v>173</v>
      </c>
      <c r="E118" s="149" t="s">
        <v>160</v>
      </c>
      <c r="F118" s="155"/>
      <c r="G118" s="129" t="s">
        <v>67</v>
      </c>
      <c r="H118" s="97">
        <v>99300</v>
      </c>
      <c r="I118" s="103">
        <v>24900</v>
      </c>
      <c r="J118" s="104">
        <f t="shared" si="4"/>
        <v>74400</v>
      </c>
      <c r="K118" s="118" t="str">
        <f t="shared" si="5"/>
        <v>00001061200000000000</v>
      </c>
      <c r="L118" s="107" t="s">
        <v>176</v>
      </c>
    </row>
    <row r="119" spans="1:12" ht="45">
      <c r="A119" s="100" t="s">
        <v>179</v>
      </c>
      <c r="B119" s="101" t="s">
        <v>7</v>
      </c>
      <c r="C119" s="102" t="s">
        <v>67</v>
      </c>
      <c r="D119" s="124" t="s">
        <v>173</v>
      </c>
      <c r="E119" s="149" t="s">
        <v>177</v>
      </c>
      <c r="F119" s="155"/>
      <c r="G119" s="129" t="s">
        <v>67</v>
      </c>
      <c r="H119" s="97">
        <v>99300</v>
      </c>
      <c r="I119" s="103">
        <v>24900</v>
      </c>
      <c r="J119" s="104">
        <f t="shared" si="4"/>
        <v>74400</v>
      </c>
      <c r="K119" s="118" t="str">
        <f t="shared" si="5"/>
        <v>00001061200020190000</v>
      </c>
      <c r="L119" s="107" t="s">
        <v>178</v>
      </c>
    </row>
    <row r="120" spans="1:12">
      <c r="A120" s="100" t="s">
        <v>181</v>
      </c>
      <c r="B120" s="101" t="s">
        <v>7</v>
      </c>
      <c r="C120" s="102" t="s">
        <v>67</v>
      </c>
      <c r="D120" s="124" t="s">
        <v>173</v>
      </c>
      <c r="E120" s="149" t="s">
        <v>177</v>
      </c>
      <c r="F120" s="155"/>
      <c r="G120" s="129" t="s">
        <v>8</v>
      </c>
      <c r="H120" s="97">
        <v>99300</v>
      </c>
      <c r="I120" s="103">
        <v>24900</v>
      </c>
      <c r="J120" s="104">
        <f t="shared" si="4"/>
        <v>74400</v>
      </c>
      <c r="K120" s="118" t="str">
        <f t="shared" si="5"/>
        <v>00001061200020190500</v>
      </c>
      <c r="L120" s="107" t="s">
        <v>180</v>
      </c>
    </row>
    <row r="121" spans="1:12" s="84" customFormat="1">
      <c r="A121" s="79" t="s">
        <v>182</v>
      </c>
      <c r="B121" s="78" t="s">
        <v>7</v>
      </c>
      <c r="C121" s="121" t="s">
        <v>67</v>
      </c>
      <c r="D121" s="125" t="s">
        <v>173</v>
      </c>
      <c r="E121" s="152" t="s">
        <v>177</v>
      </c>
      <c r="F121" s="156"/>
      <c r="G121" s="122" t="s">
        <v>183</v>
      </c>
      <c r="H121" s="80">
        <v>99300</v>
      </c>
      <c r="I121" s="81">
        <v>24900</v>
      </c>
      <c r="J121" s="82">
        <f t="shared" si="4"/>
        <v>74400</v>
      </c>
      <c r="K121" s="118" t="str">
        <f t="shared" si="5"/>
        <v>00001061200020190540</v>
      </c>
      <c r="L121" s="83" t="str">
        <f>C121 &amp; D121 &amp;E121 &amp; F121 &amp; G121</f>
        <v>00001061200020190540</v>
      </c>
    </row>
    <row r="122" spans="1:12">
      <c r="A122" s="100" t="s">
        <v>184</v>
      </c>
      <c r="B122" s="101" t="s">
        <v>7</v>
      </c>
      <c r="C122" s="102" t="s">
        <v>67</v>
      </c>
      <c r="D122" s="124" t="s">
        <v>185</v>
      </c>
      <c r="E122" s="149" t="s">
        <v>91</v>
      </c>
      <c r="F122" s="155"/>
      <c r="G122" s="129" t="s">
        <v>67</v>
      </c>
      <c r="H122" s="97">
        <v>100000</v>
      </c>
      <c r="I122" s="103"/>
      <c r="J122" s="104">
        <f t="shared" si="4"/>
        <v>100000</v>
      </c>
      <c r="K122" s="118" t="str">
        <f t="shared" si="5"/>
        <v>00001070000000000000</v>
      </c>
      <c r="L122" s="107" t="s">
        <v>186</v>
      </c>
    </row>
    <row r="123" spans="1:12">
      <c r="A123" s="100" t="s">
        <v>158</v>
      </c>
      <c r="B123" s="101" t="s">
        <v>7</v>
      </c>
      <c r="C123" s="102" t="s">
        <v>67</v>
      </c>
      <c r="D123" s="124" t="s">
        <v>185</v>
      </c>
      <c r="E123" s="149" t="s">
        <v>160</v>
      </c>
      <c r="F123" s="155"/>
      <c r="G123" s="129" t="s">
        <v>67</v>
      </c>
      <c r="H123" s="97">
        <v>100000</v>
      </c>
      <c r="I123" s="103"/>
      <c r="J123" s="104">
        <f t="shared" si="4"/>
        <v>100000</v>
      </c>
      <c r="K123" s="118" t="str">
        <f t="shared" si="5"/>
        <v>00001071200000000000</v>
      </c>
      <c r="L123" s="107" t="s">
        <v>187</v>
      </c>
    </row>
    <row r="124" spans="1:12" ht="33.75">
      <c r="A124" s="100" t="s">
        <v>188</v>
      </c>
      <c r="B124" s="101" t="s">
        <v>7</v>
      </c>
      <c r="C124" s="102" t="s">
        <v>67</v>
      </c>
      <c r="D124" s="124" t="s">
        <v>185</v>
      </c>
      <c r="E124" s="149" t="s">
        <v>190</v>
      </c>
      <c r="F124" s="155"/>
      <c r="G124" s="129" t="s">
        <v>67</v>
      </c>
      <c r="H124" s="97">
        <v>100000</v>
      </c>
      <c r="I124" s="103"/>
      <c r="J124" s="104">
        <f t="shared" si="4"/>
        <v>100000</v>
      </c>
      <c r="K124" s="118" t="str">
        <f t="shared" si="5"/>
        <v>00001071200020180000</v>
      </c>
      <c r="L124" s="107" t="s">
        <v>189</v>
      </c>
    </row>
    <row r="125" spans="1:12">
      <c r="A125" s="100" t="s">
        <v>148</v>
      </c>
      <c r="B125" s="101" t="s">
        <v>7</v>
      </c>
      <c r="C125" s="102" t="s">
        <v>67</v>
      </c>
      <c r="D125" s="124" t="s">
        <v>185</v>
      </c>
      <c r="E125" s="149" t="s">
        <v>190</v>
      </c>
      <c r="F125" s="155"/>
      <c r="G125" s="129" t="s">
        <v>150</v>
      </c>
      <c r="H125" s="97">
        <v>100000</v>
      </c>
      <c r="I125" s="103"/>
      <c r="J125" s="104">
        <f t="shared" si="4"/>
        <v>100000</v>
      </c>
      <c r="K125" s="118" t="str">
        <f t="shared" si="5"/>
        <v>00001071200020180800</v>
      </c>
      <c r="L125" s="107" t="s">
        <v>191</v>
      </c>
    </row>
    <row r="126" spans="1:12" s="84" customFormat="1">
      <c r="A126" s="79" t="s">
        <v>192</v>
      </c>
      <c r="B126" s="78" t="s">
        <v>7</v>
      </c>
      <c r="C126" s="121" t="s">
        <v>67</v>
      </c>
      <c r="D126" s="125" t="s">
        <v>185</v>
      </c>
      <c r="E126" s="152" t="s">
        <v>190</v>
      </c>
      <c r="F126" s="156"/>
      <c r="G126" s="122" t="s">
        <v>193</v>
      </c>
      <c r="H126" s="80">
        <v>100000</v>
      </c>
      <c r="I126" s="81"/>
      <c r="J126" s="82">
        <f t="shared" si="4"/>
        <v>100000</v>
      </c>
      <c r="K126" s="118" t="str">
        <f t="shared" si="5"/>
        <v>00001071200020180880</v>
      </c>
      <c r="L126" s="83" t="str">
        <f>C126 &amp; D126 &amp;E126 &amp; F126 &amp; G126</f>
        <v>00001071200020180880</v>
      </c>
    </row>
    <row r="127" spans="1:12">
      <c r="A127" s="100" t="s">
        <v>194</v>
      </c>
      <c r="B127" s="101" t="s">
        <v>7</v>
      </c>
      <c r="C127" s="102" t="s">
        <v>67</v>
      </c>
      <c r="D127" s="124" t="s">
        <v>195</v>
      </c>
      <c r="E127" s="149" t="s">
        <v>91</v>
      </c>
      <c r="F127" s="155"/>
      <c r="G127" s="129" t="s">
        <v>67</v>
      </c>
      <c r="H127" s="97">
        <v>10000</v>
      </c>
      <c r="I127" s="103"/>
      <c r="J127" s="104">
        <f t="shared" si="4"/>
        <v>10000</v>
      </c>
      <c r="K127" s="118" t="str">
        <f t="shared" si="5"/>
        <v>00001110000000000000</v>
      </c>
      <c r="L127" s="107" t="s">
        <v>196</v>
      </c>
    </row>
    <row r="128" spans="1:12" ht="33.75">
      <c r="A128" s="100" t="s">
        <v>96</v>
      </c>
      <c r="B128" s="101" t="s">
        <v>7</v>
      </c>
      <c r="C128" s="102" t="s">
        <v>67</v>
      </c>
      <c r="D128" s="124" t="s">
        <v>195</v>
      </c>
      <c r="E128" s="149" t="s">
        <v>98</v>
      </c>
      <c r="F128" s="155"/>
      <c r="G128" s="129" t="s">
        <v>67</v>
      </c>
      <c r="H128" s="97">
        <v>10000</v>
      </c>
      <c r="I128" s="103"/>
      <c r="J128" s="104">
        <f t="shared" si="4"/>
        <v>10000</v>
      </c>
      <c r="K128" s="118" t="str">
        <f t="shared" si="5"/>
        <v>00001110100000000000</v>
      </c>
      <c r="L128" s="107" t="s">
        <v>197</v>
      </c>
    </row>
    <row r="129" spans="1:12" ht="67.5">
      <c r="A129" s="100" t="s">
        <v>198</v>
      </c>
      <c r="B129" s="101" t="s">
        <v>7</v>
      </c>
      <c r="C129" s="102" t="s">
        <v>67</v>
      </c>
      <c r="D129" s="124" t="s">
        <v>195</v>
      </c>
      <c r="E129" s="149" t="s">
        <v>200</v>
      </c>
      <c r="F129" s="155"/>
      <c r="G129" s="129" t="s">
        <v>67</v>
      </c>
      <c r="H129" s="97">
        <v>10000</v>
      </c>
      <c r="I129" s="103"/>
      <c r="J129" s="104">
        <f t="shared" si="4"/>
        <v>10000</v>
      </c>
      <c r="K129" s="118" t="str">
        <f t="shared" si="5"/>
        <v>00001110100020150000</v>
      </c>
      <c r="L129" s="107" t="s">
        <v>199</v>
      </c>
    </row>
    <row r="130" spans="1:12">
      <c r="A130" s="100" t="s">
        <v>148</v>
      </c>
      <c r="B130" s="101" t="s">
        <v>7</v>
      </c>
      <c r="C130" s="102" t="s">
        <v>67</v>
      </c>
      <c r="D130" s="124" t="s">
        <v>195</v>
      </c>
      <c r="E130" s="149" t="s">
        <v>200</v>
      </c>
      <c r="F130" s="155"/>
      <c r="G130" s="129" t="s">
        <v>150</v>
      </c>
      <c r="H130" s="97">
        <v>10000</v>
      </c>
      <c r="I130" s="103"/>
      <c r="J130" s="104">
        <f t="shared" si="4"/>
        <v>10000</v>
      </c>
      <c r="K130" s="118" t="str">
        <f t="shared" si="5"/>
        <v>00001110100020150800</v>
      </c>
      <c r="L130" s="107" t="s">
        <v>201</v>
      </c>
    </row>
    <row r="131" spans="1:12" s="84" customFormat="1">
      <c r="A131" s="79" t="s">
        <v>202</v>
      </c>
      <c r="B131" s="78" t="s">
        <v>7</v>
      </c>
      <c r="C131" s="121" t="s">
        <v>67</v>
      </c>
      <c r="D131" s="125" t="s">
        <v>195</v>
      </c>
      <c r="E131" s="152" t="s">
        <v>200</v>
      </c>
      <c r="F131" s="156"/>
      <c r="G131" s="122" t="s">
        <v>203</v>
      </c>
      <c r="H131" s="80">
        <v>10000</v>
      </c>
      <c r="I131" s="81"/>
      <c r="J131" s="82">
        <f t="shared" si="4"/>
        <v>10000</v>
      </c>
      <c r="K131" s="118" t="str">
        <f t="shared" si="5"/>
        <v>00001110100020150870</v>
      </c>
      <c r="L131" s="83" t="str">
        <f>C131 &amp; D131 &amp;E131 &amp; F131 &amp; G131</f>
        <v>00001110100020150870</v>
      </c>
    </row>
    <row r="132" spans="1:12">
      <c r="A132" s="100" t="s">
        <v>204</v>
      </c>
      <c r="B132" s="101" t="s">
        <v>7</v>
      </c>
      <c r="C132" s="102" t="s">
        <v>67</v>
      </c>
      <c r="D132" s="124" t="s">
        <v>205</v>
      </c>
      <c r="E132" s="149" t="s">
        <v>91</v>
      </c>
      <c r="F132" s="155"/>
      <c r="G132" s="129" t="s">
        <v>67</v>
      </c>
      <c r="H132" s="97">
        <v>300000</v>
      </c>
      <c r="I132" s="103"/>
      <c r="J132" s="104">
        <f t="shared" si="4"/>
        <v>300000</v>
      </c>
      <c r="K132" s="118" t="str">
        <f t="shared" si="5"/>
        <v>00001130000000000000</v>
      </c>
      <c r="L132" s="107" t="s">
        <v>206</v>
      </c>
    </row>
    <row r="133" spans="1:12" ht="33.75">
      <c r="A133" s="100" t="s">
        <v>96</v>
      </c>
      <c r="B133" s="101" t="s">
        <v>7</v>
      </c>
      <c r="C133" s="102" t="s">
        <v>67</v>
      </c>
      <c r="D133" s="124" t="s">
        <v>205</v>
      </c>
      <c r="E133" s="149" t="s">
        <v>98</v>
      </c>
      <c r="F133" s="155"/>
      <c r="G133" s="129" t="s">
        <v>67</v>
      </c>
      <c r="H133" s="97">
        <v>300000</v>
      </c>
      <c r="I133" s="103"/>
      <c r="J133" s="104">
        <f t="shared" si="4"/>
        <v>300000</v>
      </c>
      <c r="K133" s="118" t="str">
        <f t="shared" si="5"/>
        <v>00001130100000000000</v>
      </c>
      <c r="L133" s="107" t="s">
        <v>207</v>
      </c>
    </row>
    <row r="134" spans="1:12" ht="33.75">
      <c r="A134" s="100" t="s">
        <v>208</v>
      </c>
      <c r="B134" s="101" t="s">
        <v>7</v>
      </c>
      <c r="C134" s="102" t="s">
        <v>67</v>
      </c>
      <c r="D134" s="124" t="s">
        <v>205</v>
      </c>
      <c r="E134" s="149" t="s">
        <v>210</v>
      </c>
      <c r="F134" s="155"/>
      <c r="G134" s="129" t="s">
        <v>67</v>
      </c>
      <c r="H134" s="97">
        <v>300000</v>
      </c>
      <c r="I134" s="103"/>
      <c r="J134" s="104">
        <f t="shared" si="4"/>
        <v>300000</v>
      </c>
      <c r="K134" s="118" t="str">
        <f t="shared" si="5"/>
        <v>00001130100100000000</v>
      </c>
      <c r="L134" s="107" t="s">
        <v>209</v>
      </c>
    </row>
    <row r="135" spans="1:12" ht="56.25">
      <c r="A135" s="100" t="s">
        <v>211</v>
      </c>
      <c r="B135" s="101" t="s">
        <v>7</v>
      </c>
      <c r="C135" s="102" t="s">
        <v>67</v>
      </c>
      <c r="D135" s="124" t="s">
        <v>205</v>
      </c>
      <c r="E135" s="149" t="s">
        <v>213</v>
      </c>
      <c r="F135" s="155"/>
      <c r="G135" s="129" t="s">
        <v>67</v>
      </c>
      <c r="H135" s="97">
        <v>300000</v>
      </c>
      <c r="I135" s="103"/>
      <c r="J135" s="104">
        <f t="shared" si="4"/>
        <v>300000</v>
      </c>
      <c r="K135" s="118" t="str">
        <f t="shared" si="5"/>
        <v>00001130100120010000</v>
      </c>
      <c r="L135" s="107" t="s">
        <v>212</v>
      </c>
    </row>
    <row r="136" spans="1:12" ht="22.5">
      <c r="A136" s="100" t="s">
        <v>131</v>
      </c>
      <c r="B136" s="101" t="s">
        <v>7</v>
      </c>
      <c r="C136" s="102" t="s">
        <v>67</v>
      </c>
      <c r="D136" s="124" t="s">
        <v>205</v>
      </c>
      <c r="E136" s="149" t="s">
        <v>213</v>
      </c>
      <c r="F136" s="155"/>
      <c r="G136" s="129" t="s">
        <v>7</v>
      </c>
      <c r="H136" s="97">
        <v>300000</v>
      </c>
      <c r="I136" s="103"/>
      <c r="J136" s="104">
        <f t="shared" ref="J136:J167" si="6">H136-I136</f>
        <v>300000</v>
      </c>
      <c r="K136" s="118" t="str">
        <f t="shared" ref="K136:K167" si="7">C136 &amp; D136 &amp;E136 &amp; F136 &amp; G136</f>
        <v>00001130100120010200</v>
      </c>
      <c r="L136" s="107" t="s">
        <v>214</v>
      </c>
    </row>
    <row r="137" spans="1:12" ht="22.5">
      <c r="A137" s="100" t="s">
        <v>133</v>
      </c>
      <c r="B137" s="101" t="s">
        <v>7</v>
      </c>
      <c r="C137" s="102" t="s">
        <v>67</v>
      </c>
      <c r="D137" s="124" t="s">
        <v>205</v>
      </c>
      <c r="E137" s="149" t="s">
        <v>213</v>
      </c>
      <c r="F137" s="155"/>
      <c r="G137" s="129" t="s">
        <v>135</v>
      </c>
      <c r="H137" s="97">
        <v>300000</v>
      </c>
      <c r="I137" s="103"/>
      <c r="J137" s="104">
        <f t="shared" si="6"/>
        <v>300000</v>
      </c>
      <c r="K137" s="118" t="str">
        <f t="shared" si="7"/>
        <v>00001130100120010240</v>
      </c>
      <c r="L137" s="107" t="s">
        <v>215</v>
      </c>
    </row>
    <row r="138" spans="1:12" s="84" customFormat="1" ht="22.5">
      <c r="A138" s="79" t="s">
        <v>138</v>
      </c>
      <c r="B138" s="78" t="s">
        <v>7</v>
      </c>
      <c r="C138" s="121" t="s">
        <v>67</v>
      </c>
      <c r="D138" s="125" t="s">
        <v>205</v>
      </c>
      <c r="E138" s="152" t="s">
        <v>213</v>
      </c>
      <c r="F138" s="156"/>
      <c r="G138" s="122" t="s">
        <v>139</v>
      </c>
      <c r="H138" s="80">
        <v>300000</v>
      </c>
      <c r="I138" s="81"/>
      <c r="J138" s="82">
        <f t="shared" si="6"/>
        <v>300000</v>
      </c>
      <c r="K138" s="118" t="str">
        <f t="shared" si="7"/>
        <v>00001130100120010244</v>
      </c>
      <c r="L138" s="83" t="str">
        <f>C138 &amp; D138 &amp;E138 &amp; F138 &amp; G138</f>
        <v>00001130100120010244</v>
      </c>
    </row>
    <row r="139" spans="1:12">
      <c r="A139" s="100" t="s">
        <v>216</v>
      </c>
      <c r="B139" s="101" t="s">
        <v>7</v>
      </c>
      <c r="C139" s="102" t="s">
        <v>67</v>
      </c>
      <c r="D139" s="124" t="s">
        <v>218</v>
      </c>
      <c r="E139" s="149" t="s">
        <v>91</v>
      </c>
      <c r="F139" s="155"/>
      <c r="G139" s="129" t="s">
        <v>67</v>
      </c>
      <c r="H139" s="97">
        <v>71500</v>
      </c>
      <c r="I139" s="103"/>
      <c r="J139" s="104">
        <f t="shared" si="6"/>
        <v>71500</v>
      </c>
      <c r="K139" s="118" t="str">
        <f t="shared" si="7"/>
        <v>00002000000000000000</v>
      </c>
      <c r="L139" s="107" t="s">
        <v>217</v>
      </c>
    </row>
    <row r="140" spans="1:12">
      <c r="A140" s="100" t="s">
        <v>219</v>
      </c>
      <c r="B140" s="101" t="s">
        <v>7</v>
      </c>
      <c r="C140" s="102" t="s">
        <v>67</v>
      </c>
      <c r="D140" s="124" t="s">
        <v>221</v>
      </c>
      <c r="E140" s="149" t="s">
        <v>91</v>
      </c>
      <c r="F140" s="155"/>
      <c r="G140" s="129" t="s">
        <v>67</v>
      </c>
      <c r="H140" s="97">
        <v>71500</v>
      </c>
      <c r="I140" s="103"/>
      <c r="J140" s="104">
        <f t="shared" si="6"/>
        <v>71500</v>
      </c>
      <c r="K140" s="118" t="str">
        <f t="shared" si="7"/>
        <v>00002030000000000000</v>
      </c>
      <c r="L140" s="107" t="s">
        <v>220</v>
      </c>
    </row>
    <row r="141" spans="1:12">
      <c r="A141" s="100" t="s">
        <v>158</v>
      </c>
      <c r="B141" s="101" t="s">
        <v>7</v>
      </c>
      <c r="C141" s="102" t="s">
        <v>67</v>
      </c>
      <c r="D141" s="124" t="s">
        <v>221</v>
      </c>
      <c r="E141" s="149" t="s">
        <v>160</v>
      </c>
      <c r="F141" s="155"/>
      <c r="G141" s="129" t="s">
        <v>67</v>
      </c>
      <c r="H141" s="97">
        <v>71500</v>
      </c>
      <c r="I141" s="103"/>
      <c r="J141" s="104">
        <f t="shared" si="6"/>
        <v>71500</v>
      </c>
      <c r="K141" s="118" t="str">
        <f t="shared" si="7"/>
        <v>00002031200000000000</v>
      </c>
      <c r="L141" s="107" t="s">
        <v>222</v>
      </c>
    </row>
    <row r="142" spans="1:12" ht="33.75">
      <c r="A142" s="100" t="s">
        <v>223</v>
      </c>
      <c r="B142" s="101" t="s">
        <v>7</v>
      </c>
      <c r="C142" s="102" t="s">
        <v>67</v>
      </c>
      <c r="D142" s="124" t="s">
        <v>221</v>
      </c>
      <c r="E142" s="149" t="s">
        <v>225</v>
      </c>
      <c r="F142" s="155"/>
      <c r="G142" s="129" t="s">
        <v>67</v>
      </c>
      <c r="H142" s="97">
        <v>71500</v>
      </c>
      <c r="I142" s="103"/>
      <c r="J142" s="104">
        <f t="shared" si="6"/>
        <v>71500</v>
      </c>
      <c r="K142" s="118" t="str">
        <f t="shared" si="7"/>
        <v>00002031200051180000</v>
      </c>
      <c r="L142" s="107" t="s">
        <v>224</v>
      </c>
    </row>
    <row r="143" spans="1:12" ht="56.25">
      <c r="A143" s="100" t="s">
        <v>108</v>
      </c>
      <c r="B143" s="101" t="s">
        <v>7</v>
      </c>
      <c r="C143" s="102" t="s">
        <v>67</v>
      </c>
      <c r="D143" s="124" t="s">
        <v>221</v>
      </c>
      <c r="E143" s="149" t="s">
        <v>225</v>
      </c>
      <c r="F143" s="155"/>
      <c r="G143" s="129" t="s">
        <v>110</v>
      </c>
      <c r="H143" s="97">
        <v>71500</v>
      </c>
      <c r="I143" s="103"/>
      <c r="J143" s="104">
        <f t="shared" si="6"/>
        <v>71500</v>
      </c>
      <c r="K143" s="118" t="str">
        <f t="shared" si="7"/>
        <v>00002031200051180100</v>
      </c>
      <c r="L143" s="107" t="s">
        <v>226</v>
      </c>
    </row>
    <row r="144" spans="1:12" ht="22.5">
      <c r="A144" s="100" t="s">
        <v>111</v>
      </c>
      <c r="B144" s="101" t="s">
        <v>7</v>
      </c>
      <c r="C144" s="102" t="s">
        <v>67</v>
      </c>
      <c r="D144" s="124" t="s">
        <v>221</v>
      </c>
      <c r="E144" s="149" t="s">
        <v>225</v>
      </c>
      <c r="F144" s="155"/>
      <c r="G144" s="129" t="s">
        <v>113</v>
      </c>
      <c r="H144" s="97">
        <v>71500</v>
      </c>
      <c r="I144" s="103"/>
      <c r="J144" s="104">
        <f t="shared" si="6"/>
        <v>71500</v>
      </c>
      <c r="K144" s="118" t="str">
        <f t="shared" si="7"/>
        <v>00002031200051180120</v>
      </c>
      <c r="L144" s="107" t="s">
        <v>227</v>
      </c>
    </row>
    <row r="145" spans="1:12" s="84" customFormat="1" ht="22.5">
      <c r="A145" s="79" t="s">
        <v>114</v>
      </c>
      <c r="B145" s="78" t="s">
        <v>7</v>
      </c>
      <c r="C145" s="121" t="s">
        <v>67</v>
      </c>
      <c r="D145" s="125" t="s">
        <v>221</v>
      </c>
      <c r="E145" s="152" t="s">
        <v>225</v>
      </c>
      <c r="F145" s="156"/>
      <c r="G145" s="122" t="s">
        <v>115</v>
      </c>
      <c r="H145" s="80">
        <v>54900</v>
      </c>
      <c r="I145" s="81"/>
      <c r="J145" s="82">
        <f t="shared" si="6"/>
        <v>54900</v>
      </c>
      <c r="K145" s="118" t="str">
        <f t="shared" si="7"/>
        <v>00002031200051180121</v>
      </c>
      <c r="L145" s="83" t="str">
        <f>C145 &amp; D145 &amp;E145 &amp; F145 &amp; G145</f>
        <v>00002031200051180121</v>
      </c>
    </row>
    <row r="146" spans="1:12" s="84" customFormat="1" ht="33.75">
      <c r="A146" s="79" t="s">
        <v>118</v>
      </c>
      <c r="B146" s="78" t="s">
        <v>7</v>
      </c>
      <c r="C146" s="121" t="s">
        <v>67</v>
      </c>
      <c r="D146" s="125" t="s">
        <v>221</v>
      </c>
      <c r="E146" s="152" t="s">
        <v>225</v>
      </c>
      <c r="F146" s="156"/>
      <c r="G146" s="122" t="s">
        <v>119</v>
      </c>
      <c r="H146" s="80">
        <v>16600</v>
      </c>
      <c r="I146" s="81"/>
      <c r="J146" s="82">
        <f t="shared" si="6"/>
        <v>16600</v>
      </c>
      <c r="K146" s="118" t="str">
        <f t="shared" si="7"/>
        <v>00002031200051180129</v>
      </c>
      <c r="L146" s="83" t="str">
        <f>C146 &amp; D146 &amp;E146 &amp; F146 &amp; G146</f>
        <v>00002031200051180129</v>
      </c>
    </row>
    <row r="147" spans="1:12" ht="22.5">
      <c r="A147" s="100" t="s">
        <v>228</v>
      </c>
      <c r="B147" s="101" t="s">
        <v>7</v>
      </c>
      <c r="C147" s="102" t="s">
        <v>67</v>
      </c>
      <c r="D147" s="124" t="s">
        <v>230</v>
      </c>
      <c r="E147" s="149" t="s">
        <v>91</v>
      </c>
      <c r="F147" s="155"/>
      <c r="G147" s="129" t="s">
        <v>67</v>
      </c>
      <c r="H147" s="97">
        <v>31000</v>
      </c>
      <c r="I147" s="103"/>
      <c r="J147" s="104">
        <f t="shared" si="6"/>
        <v>31000</v>
      </c>
      <c r="K147" s="118" t="str">
        <f t="shared" si="7"/>
        <v>00003000000000000000</v>
      </c>
      <c r="L147" s="107" t="s">
        <v>229</v>
      </c>
    </row>
    <row r="148" spans="1:12">
      <c r="A148" s="100" t="s">
        <v>231</v>
      </c>
      <c r="B148" s="101" t="s">
        <v>7</v>
      </c>
      <c r="C148" s="102" t="s">
        <v>67</v>
      </c>
      <c r="D148" s="124" t="s">
        <v>233</v>
      </c>
      <c r="E148" s="149" t="s">
        <v>91</v>
      </c>
      <c r="F148" s="155"/>
      <c r="G148" s="129" t="s">
        <v>67</v>
      </c>
      <c r="H148" s="97">
        <v>31000</v>
      </c>
      <c r="I148" s="103"/>
      <c r="J148" s="104">
        <f t="shared" si="6"/>
        <v>31000</v>
      </c>
      <c r="K148" s="118" t="str">
        <f t="shared" si="7"/>
        <v>00003100000000000000</v>
      </c>
      <c r="L148" s="107" t="s">
        <v>232</v>
      </c>
    </row>
    <row r="149" spans="1:12" ht="33.75">
      <c r="A149" s="100" t="s">
        <v>96</v>
      </c>
      <c r="B149" s="101" t="s">
        <v>7</v>
      </c>
      <c r="C149" s="102" t="s">
        <v>67</v>
      </c>
      <c r="D149" s="124" t="s">
        <v>233</v>
      </c>
      <c r="E149" s="149" t="s">
        <v>98</v>
      </c>
      <c r="F149" s="155"/>
      <c r="G149" s="129" t="s">
        <v>67</v>
      </c>
      <c r="H149" s="97">
        <v>31000</v>
      </c>
      <c r="I149" s="103"/>
      <c r="J149" s="104">
        <f t="shared" si="6"/>
        <v>31000</v>
      </c>
      <c r="K149" s="118" t="str">
        <f t="shared" si="7"/>
        <v>00003100100000000000</v>
      </c>
      <c r="L149" s="107" t="s">
        <v>234</v>
      </c>
    </row>
    <row r="150" spans="1:12" ht="45">
      <c r="A150" s="100" t="s">
        <v>235</v>
      </c>
      <c r="B150" s="101" t="s">
        <v>7</v>
      </c>
      <c r="C150" s="102" t="s">
        <v>67</v>
      </c>
      <c r="D150" s="124" t="s">
        <v>233</v>
      </c>
      <c r="E150" s="149" t="s">
        <v>237</v>
      </c>
      <c r="F150" s="155"/>
      <c r="G150" s="129" t="s">
        <v>67</v>
      </c>
      <c r="H150" s="97">
        <v>31000</v>
      </c>
      <c r="I150" s="103"/>
      <c r="J150" s="104">
        <f t="shared" si="6"/>
        <v>31000</v>
      </c>
      <c r="K150" s="118" t="str">
        <f t="shared" si="7"/>
        <v>00003100100020030000</v>
      </c>
      <c r="L150" s="107" t="s">
        <v>236</v>
      </c>
    </row>
    <row r="151" spans="1:12" ht="22.5">
      <c r="A151" s="100" t="s">
        <v>131</v>
      </c>
      <c r="B151" s="101" t="s">
        <v>7</v>
      </c>
      <c r="C151" s="102" t="s">
        <v>67</v>
      </c>
      <c r="D151" s="124" t="s">
        <v>233</v>
      </c>
      <c r="E151" s="149" t="s">
        <v>237</v>
      </c>
      <c r="F151" s="155"/>
      <c r="G151" s="129" t="s">
        <v>7</v>
      </c>
      <c r="H151" s="97">
        <v>31000</v>
      </c>
      <c r="I151" s="103"/>
      <c r="J151" s="104">
        <f t="shared" si="6"/>
        <v>31000</v>
      </c>
      <c r="K151" s="118" t="str">
        <f t="shared" si="7"/>
        <v>00003100100020030200</v>
      </c>
      <c r="L151" s="107" t="s">
        <v>238</v>
      </c>
    </row>
    <row r="152" spans="1:12" ht="22.5">
      <c r="A152" s="100" t="s">
        <v>133</v>
      </c>
      <c r="B152" s="101" t="s">
        <v>7</v>
      </c>
      <c r="C152" s="102" t="s">
        <v>67</v>
      </c>
      <c r="D152" s="124" t="s">
        <v>233</v>
      </c>
      <c r="E152" s="149" t="s">
        <v>237</v>
      </c>
      <c r="F152" s="155"/>
      <c r="G152" s="129" t="s">
        <v>135</v>
      </c>
      <c r="H152" s="97">
        <v>31000</v>
      </c>
      <c r="I152" s="103"/>
      <c r="J152" s="104">
        <f t="shared" si="6"/>
        <v>31000</v>
      </c>
      <c r="K152" s="118" t="str">
        <f t="shared" si="7"/>
        <v>00003100100020030240</v>
      </c>
      <c r="L152" s="107" t="s">
        <v>239</v>
      </c>
    </row>
    <row r="153" spans="1:12" s="84" customFormat="1" ht="22.5">
      <c r="A153" s="79" t="s">
        <v>138</v>
      </c>
      <c r="B153" s="78" t="s">
        <v>7</v>
      </c>
      <c r="C153" s="121" t="s">
        <v>67</v>
      </c>
      <c r="D153" s="125" t="s">
        <v>233</v>
      </c>
      <c r="E153" s="152" t="s">
        <v>237</v>
      </c>
      <c r="F153" s="156"/>
      <c r="G153" s="122" t="s">
        <v>139</v>
      </c>
      <c r="H153" s="80">
        <v>31000</v>
      </c>
      <c r="I153" s="81"/>
      <c r="J153" s="82">
        <f t="shared" si="6"/>
        <v>31000</v>
      </c>
      <c r="K153" s="118" t="str">
        <f t="shared" si="7"/>
        <v>00003100100020030244</v>
      </c>
      <c r="L153" s="83" t="str">
        <f>C153 &amp; D153 &amp;E153 &amp; F153 &amp; G153</f>
        <v>00003100100020030244</v>
      </c>
    </row>
    <row r="154" spans="1:12">
      <c r="A154" s="100" t="s">
        <v>240</v>
      </c>
      <c r="B154" s="101" t="s">
        <v>7</v>
      </c>
      <c r="C154" s="102" t="s">
        <v>67</v>
      </c>
      <c r="D154" s="124" t="s">
        <v>242</v>
      </c>
      <c r="E154" s="149" t="s">
        <v>91</v>
      </c>
      <c r="F154" s="155"/>
      <c r="G154" s="129" t="s">
        <v>67</v>
      </c>
      <c r="H154" s="97">
        <v>1310000</v>
      </c>
      <c r="I154" s="103"/>
      <c r="J154" s="104">
        <f t="shared" si="6"/>
        <v>1310000</v>
      </c>
      <c r="K154" s="118" t="str">
        <f t="shared" si="7"/>
        <v>00004000000000000000</v>
      </c>
      <c r="L154" s="107" t="s">
        <v>241</v>
      </c>
    </row>
    <row r="155" spans="1:12">
      <c r="A155" s="100" t="s">
        <v>244</v>
      </c>
      <c r="B155" s="101" t="s">
        <v>7</v>
      </c>
      <c r="C155" s="102" t="s">
        <v>67</v>
      </c>
      <c r="D155" s="124" t="s">
        <v>243</v>
      </c>
      <c r="E155" s="149" t="s">
        <v>91</v>
      </c>
      <c r="F155" s="155"/>
      <c r="G155" s="129" t="s">
        <v>67</v>
      </c>
      <c r="H155" s="97">
        <v>1310000</v>
      </c>
      <c r="I155" s="103"/>
      <c r="J155" s="104">
        <f t="shared" si="6"/>
        <v>1310000</v>
      </c>
      <c r="K155" s="118" t="str">
        <f t="shared" si="7"/>
        <v>00004090000000000000</v>
      </c>
      <c r="L155" s="107" t="s">
        <v>245</v>
      </c>
    </row>
    <row r="156" spans="1:12" ht="33.75">
      <c r="A156" s="100" t="s">
        <v>96</v>
      </c>
      <c r="B156" s="101" t="s">
        <v>7</v>
      </c>
      <c r="C156" s="102" t="s">
        <v>67</v>
      </c>
      <c r="D156" s="124" t="s">
        <v>243</v>
      </c>
      <c r="E156" s="149" t="s">
        <v>98</v>
      </c>
      <c r="F156" s="155"/>
      <c r="G156" s="129" t="s">
        <v>67</v>
      </c>
      <c r="H156" s="97">
        <v>1310000</v>
      </c>
      <c r="I156" s="103"/>
      <c r="J156" s="104">
        <f t="shared" si="6"/>
        <v>1310000</v>
      </c>
      <c r="K156" s="118" t="str">
        <f t="shared" si="7"/>
        <v>00004090100000000000</v>
      </c>
      <c r="L156" s="107" t="s">
        <v>246</v>
      </c>
    </row>
    <row r="157" spans="1:12" ht="33.75">
      <c r="A157" s="100" t="s">
        <v>247</v>
      </c>
      <c r="B157" s="101" t="s">
        <v>7</v>
      </c>
      <c r="C157" s="102" t="s">
        <v>67</v>
      </c>
      <c r="D157" s="124" t="s">
        <v>243</v>
      </c>
      <c r="E157" s="149" t="s">
        <v>249</v>
      </c>
      <c r="F157" s="155"/>
      <c r="G157" s="129" t="s">
        <v>67</v>
      </c>
      <c r="H157" s="97">
        <v>1310000</v>
      </c>
      <c r="I157" s="103"/>
      <c r="J157" s="104">
        <f t="shared" si="6"/>
        <v>1310000</v>
      </c>
      <c r="K157" s="118" t="str">
        <f t="shared" si="7"/>
        <v>00004090100200000000</v>
      </c>
      <c r="L157" s="107" t="s">
        <v>248</v>
      </c>
    </row>
    <row r="158" spans="1:12" ht="45">
      <c r="A158" s="100" t="s">
        <v>250</v>
      </c>
      <c r="B158" s="101" t="s">
        <v>7</v>
      </c>
      <c r="C158" s="102" t="s">
        <v>67</v>
      </c>
      <c r="D158" s="124" t="s">
        <v>243</v>
      </c>
      <c r="E158" s="149" t="s">
        <v>252</v>
      </c>
      <c r="F158" s="155"/>
      <c r="G158" s="129" t="s">
        <v>67</v>
      </c>
      <c r="H158" s="97">
        <v>200000</v>
      </c>
      <c r="I158" s="103"/>
      <c r="J158" s="104">
        <f t="shared" si="6"/>
        <v>200000</v>
      </c>
      <c r="K158" s="118" t="str">
        <f t="shared" si="7"/>
        <v>00004090100220040000</v>
      </c>
      <c r="L158" s="107" t="s">
        <v>251</v>
      </c>
    </row>
    <row r="159" spans="1:12" ht="22.5">
      <c r="A159" s="100" t="s">
        <v>131</v>
      </c>
      <c r="B159" s="101" t="s">
        <v>7</v>
      </c>
      <c r="C159" s="102" t="s">
        <v>67</v>
      </c>
      <c r="D159" s="124" t="s">
        <v>243</v>
      </c>
      <c r="E159" s="149" t="s">
        <v>252</v>
      </c>
      <c r="F159" s="155"/>
      <c r="G159" s="129" t="s">
        <v>7</v>
      </c>
      <c r="H159" s="97">
        <v>200000</v>
      </c>
      <c r="I159" s="103"/>
      <c r="J159" s="104">
        <f t="shared" si="6"/>
        <v>200000</v>
      </c>
      <c r="K159" s="118" t="str">
        <f t="shared" si="7"/>
        <v>00004090100220040200</v>
      </c>
      <c r="L159" s="107" t="s">
        <v>253</v>
      </c>
    </row>
    <row r="160" spans="1:12" ht="22.5">
      <c r="A160" s="100" t="s">
        <v>133</v>
      </c>
      <c r="B160" s="101" t="s">
        <v>7</v>
      </c>
      <c r="C160" s="102" t="s">
        <v>67</v>
      </c>
      <c r="D160" s="124" t="s">
        <v>243</v>
      </c>
      <c r="E160" s="149" t="s">
        <v>252</v>
      </c>
      <c r="F160" s="155"/>
      <c r="G160" s="129" t="s">
        <v>135</v>
      </c>
      <c r="H160" s="97">
        <v>200000</v>
      </c>
      <c r="I160" s="103"/>
      <c r="J160" s="104">
        <f t="shared" si="6"/>
        <v>200000</v>
      </c>
      <c r="K160" s="118" t="str">
        <f t="shared" si="7"/>
        <v>00004090100220040240</v>
      </c>
      <c r="L160" s="107" t="s">
        <v>254</v>
      </c>
    </row>
    <row r="161" spans="1:12" s="84" customFormat="1" ht="22.5">
      <c r="A161" s="79" t="s">
        <v>138</v>
      </c>
      <c r="B161" s="78" t="s">
        <v>7</v>
      </c>
      <c r="C161" s="121" t="s">
        <v>67</v>
      </c>
      <c r="D161" s="125" t="s">
        <v>243</v>
      </c>
      <c r="E161" s="152" t="s">
        <v>252</v>
      </c>
      <c r="F161" s="156"/>
      <c r="G161" s="122" t="s">
        <v>139</v>
      </c>
      <c r="H161" s="80">
        <v>200000</v>
      </c>
      <c r="I161" s="81"/>
      <c r="J161" s="82">
        <f t="shared" si="6"/>
        <v>200000</v>
      </c>
      <c r="K161" s="118" t="str">
        <f t="shared" si="7"/>
        <v>00004090100220040244</v>
      </c>
      <c r="L161" s="83" t="str">
        <f>C161 &amp; D161 &amp;E161 &amp; F161 &amp; G161</f>
        <v>00004090100220040244</v>
      </c>
    </row>
    <row r="162" spans="1:12" ht="45">
      <c r="A162" s="100" t="s">
        <v>255</v>
      </c>
      <c r="B162" s="101" t="s">
        <v>7</v>
      </c>
      <c r="C162" s="102" t="s">
        <v>67</v>
      </c>
      <c r="D162" s="124" t="s">
        <v>243</v>
      </c>
      <c r="E162" s="149" t="s">
        <v>257</v>
      </c>
      <c r="F162" s="155"/>
      <c r="G162" s="129" t="s">
        <v>67</v>
      </c>
      <c r="H162" s="97">
        <v>200000</v>
      </c>
      <c r="I162" s="103"/>
      <c r="J162" s="104">
        <f t="shared" si="6"/>
        <v>200000</v>
      </c>
      <c r="K162" s="118" t="str">
        <f t="shared" si="7"/>
        <v>00004090100220050000</v>
      </c>
      <c r="L162" s="107" t="s">
        <v>256</v>
      </c>
    </row>
    <row r="163" spans="1:12" ht="22.5">
      <c r="A163" s="100" t="s">
        <v>131</v>
      </c>
      <c r="B163" s="101" t="s">
        <v>7</v>
      </c>
      <c r="C163" s="102" t="s">
        <v>67</v>
      </c>
      <c r="D163" s="124" t="s">
        <v>243</v>
      </c>
      <c r="E163" s="149" t="s">
        <v>257</v>
      </c>
      <c r="F163" s="155"/>
      <c r="G163" s="129" t="s">
        <v>7</v>
      </c>
      <c r="H163" s="97">
        <v>200000</v>
      </c>
      <c r="I163" s="103"/>
      <c r="J163" s="104">
        <f t="shared" si="6"/>
        <v>200000</v>
      </c>
      <c r="K163" s="118" t="str">
        <f t="shared" si="7"/>
        <v>00004090100220050200</v>
      </c>
      <c r="L163" s="107" t="s">
        <v>258</v>
      </c>
    </row>
    <row r="164" spans="1:12" ht="22.5">
      <c r="A164" s="100" t="s">
        <v>133</v>
      </c>
      <c r="B164" s="101" t="s">
        <v>7</v>
      </c>
      <c r="C164" s="102" t="s">
        <v>67</v>
      </c>
      <c r="D164" s="124" t="s">
        <v>243</v>
      </c>
      <c r="E164" s="149" t="s">
        <v>257</v>
      </c>
      <c r="F164" s="155"/>
      <c r="G164" s="129" t="s">
        <v>135</v>
      </c>
      <c r="H164" s="97">
        <v>200000</v>
      </c>
      <c r="I164" s="103"/>
      <c r="J164" s="104">
        <f t="shared" si="6"/>
        <v>200000</v>
      </c>
      <c r="K164" s="118" t="str">
        <f t="shared" si="7"/>
        <v>00004090100220050240</v>
      </c>
      <c r="L164" s="107" t="s">
        <v>259</v>
      </c>
    </row>
    <row r="165" spans="1:12" s="84" customFormat="1" ht="22.5">
      <c r="A165" s="79" t="s">
        <v>138</v>
      </c>
      <c r="B165" s="78" t="s">
        <v>7</v>
      </c>
      <c r="C165" s="121" t="s">
        <v>67</v>
      </c>
      <c r="D165" s="125" t="s">
        <v>243</v>
      </c>
      <c r="E165" s="152" t="s">
        <v>257</v>
      </c>
      <c r="F165" s="156"/>
      <c r="G165" s="122" t="s">
        <v>139</v>
      </c>
      <c r="H165" s="80">
        <v>200000</v>
      </c>
      <c r="I165" s="81"/>
      <c r="J165" s="82">
        <f t="shared" si="6"/>
        <v>200000</v>
      </c>
      <c r="K165" s="118" t="str">
        <f t="shared" si="7"/>
        <v>00004090100220050244</v>
      </c>
      <c r="L165" s="83" t="str">
        <f>C165 &amp; D165 &amp;E165 &amp; F165 &amp; G165</f>
        <v>00004090100220050244</v>
      </c>
    </row>
    <row r="166" spans="1:12" ht="45">
      <c r="A166" s="100" t="s">
        <v>260</v>
      </c>
      <c r="B166" s="101" t="s">
        <v>7</v>
      </c>
      <c r="C166" s="102" t="s">
        <v>67</v>
      </c>
      <c r="D166" s="124" t="s">
        <v>243</v>
      </c>
      <c r="E166" s="149" t="s">
        <v>262</v>
      </c>
      <c r="F166" s="155"/>
      <c r="G166" s="129" t="s">
        <v>67</v>
      </c>
      <c r="H166" s="97">
        <v>187900</v>
      </c>
      <c r="I166" s="103"/>
      <c r="J166" s="104">
        <f t="shared" si="6"/>
        <v>187900</v>
      </c>
      <c r="K166" s="118" t="str">
        <f t="shared" si="7"/>
        <v>00004090100220060000</v>
      </c>
      <c r="L166" s="107" t="s">
        <v>261</v>
      </c>
    </row>
    <row r="167" spans="1:12" ht="22.5">
      <c r="A167" s="100" t="s">
        <v>131</v>
      </c>
      <c r="B167" s="101" t="s">
        <v>7</v>
      </c>
      <c r="C167" s="102" t="s">
        <v>67</v>
      </c>
      <c r="D167" s="124" t="s">
        <v>243</v>
      </c>
      <c r="E167" s="149" t="s">
        <v>262</v>
      </c>
      <c r="F167" s="155"/>
      <c r="G167" s="129" t="s">
        <v>7</v>
      </c>
      <c r="H167" s="97">
        <v>187900</v>
      </c>
      <c r="I167" s="103"/>
      <c r="J167" s="104">
        <f t="shared" si="6"/>
        <v>187900</v>
      </c>
      <c r="K167" s="118" t="str">
        <f t="shared" si="7"/>
        <v>00004090100220060200</v>
      </c>
      <c r="L167" s="107" t="s">
        <v>263</v>
      </c>
    </row>
    <row r="168" spans="1:12" ht="22.5">
      <c r="A168" s="100" t="s">
        <v>133</v>
      </c>
      <c r="B168" s="101" t="s">
        <v>7</v>
      </c>
      <c r="C168" s="102" t="s">
        <v>67</v>
      </c>
      <c r="D168" s="124" t="s">
        <v>243</v>
      </c>
      <c r="E168" s="149" t="s">
        <v>262</v>
      </c>
      <c r="F168" s="155"/>
      <c r="G168" s="129" t="s">
        <v>135</v>
      </c>
      <c r="H168" s="97">
        <v>187900</v>
      </c>
      <c r="I168" s="103"/>
      <c r="J168" s="104">
        <f t="shared" ref="J168:J199" si="8">H168-I168</f>
        <v>187900</v>
      </c>
      <c r="K168" s="118" t="str">
        <f t="shared" ref="K168:K199" si="9">C168 &amp; D168 &amp;E168 &amp; F168 &amp; G168</f>
        <v>00004090100220060240</v>
      </c>
      <c r="L168" s="107" t="s">
        <v>264</v>
      </c>
    </row>
    <row r="169" spans="1:12" s="84" customFormat="1" ht="22.5">
      <c r="A169" s="79" t="s">
        <v>138</v>
      </c>
      <c r="B169" s="78" t="s">
        <v>7</v>
      </c>
      <c r="C169" s="121" t="s">
        <v>67</v>
      </c>
      <c r="D169" s="125" t="s">
        <v>243</v>
      </c>
      <c r="E169" s="152" t="s">
        <v>262</v>
      </c>
      <c r="F169" s="156"/>
      <c r="G169" s="122" t="s">
        <v>139</v>
      </c>
      <c r="H169" s="80">
        <v>187900</v>
      </c>
      <c r="I169" s="81"/>
      <c r="J169" s="82">
        <f t="shared" si="8"/>
        <v>187900</v>
      </c>
      <c r="K169" s="118" t="str">
        <f t="shared" si="9"/>
        <v>00004090100220060244</v>
      </c>
      <c r="L169" s="83" t="str">
        <f>C169 &amp; D169 &amp;E169 &amp; F169 &amp; G169</f>
        <v>00004090100220060244</v>
      </c>
    </row>
    <row r="170" spans="1:12" ht="33.75">
      <c r="A170" s="100" t="s">
        <v>265</v>
      </c>
      <c r="B170" s="101" t="s">
        <v>7</v>
      </c>
      <c r="C170" s="102" t="s">
        <v>67</v>
      </c>
      <c r="D170" s="124" t="s">
        <v>243</v>
      </c>
      <c r="E170" s="149" t="s">
        <v>267</v>
      </c>
      <c r="F170" s="155"/>
      <c r="G170" s="129" t="s">
        <v>67</v>
      </c>
      <c r="H170" s="97">
        <v>36100</v>
      </c>
      <c r="I170" s="103"/>
      <c r="J170" s="104">
        <f t="shared" si="8"/>
        <v>36100</v>
      </c>
      <c r="K170" s="118" t="str">
        <f t="shared" si="9"/>
        <v>00004090100220220000</v>
      </c>
      <c r="L170" s="107" t="s">
        <v>266</v>
      </c>
    </row>
    <row r="171" spans="1:12" ht="22.5">
      <c r="A171" s="100" t="s">
        <v>131</v>
      </c>
      <c r="B171" s="101" t="s">
        <v>7</v>
      </c>
      <c r="C171" s="102" t="s">
        <v>67</v>
      </c>
      <c r="D171" s="124" t="s">
        <v>243</v>
      </c>
      <c r="E171" s="149" t="s">
        <v>267</v>
      </c>
      <c r="F171" s="155"/>
      <c r="G171" s="129" t="s">
        <v>7</v>
      </c>
      <c r="H171" s="97">
        <v>36100</v>
      </c>
      <c r="I171" s="103"/>
      <c r="J171" s="104">
        <f t="shared" si="8"/>
        <v>36100</v>
      </c>
      <c r="K171" s="118" t="str">
        <f t="shared" si="9"/>
        <v>00004090100220220200</v>
      </c>
      <c r="L171" s="107" t="s">
        <v>268</v>
      </c>
    </row>
    <row r="172" spans="1:12" ht="22.5">
      <c r="A172" s="100" t="s">
        <v>133</v>
      </c>
      <c r="B172" s="101" t="s">
        <v>7</v>
      </c>
      <c r="C172" s="102" t="s">
        <v>67</v>
      </c>
      <c r="D172" s="124" t="s">
        <v>243</v>
      </c>
      <c r="E172" s="149" t="s">
        <v>267</v>
      </c>
      <c r="F172" s="155"/>
      <c r="G172" s="129" t="s">
        <v>135</v>
      </c>
      <c r="H172" s="97">
        <v>36100</v>
      </c>
      <c r="I172" s="103"/>
      <c r="J172" s="104">
        <f t="shared" si="8"/>
        <v>36100</v>
      </c>
      <c r="K172" s="118" t="str">
        <f t="shared" si="9"/>
        <v>00004090100220220240</v>
      </c>
      <c r="L172" s="107" t="s">
        <v>269</v>
      </c>
    </row>
    <row r="173" spans="1:12" s="84" customFormat="1" ht="22.5">
      <c r="A173" s="79" t="s">
        <v>138</v>
      </c>
      <c r="B173" s="78" t="s">
        <v>7</v>
      </c>
      <c r="C173" s="121" t="s">
        <v>67</v>
      </c>
      <c r="D173" s="125" t="s">
        <v>243</v>
      </c>
      <c r="E173" s="152" t="s">
        <v>267</v>
      </c>
      <c r="F173" s="156"/>
      <c r="G173" s="122" t="s">
        <v>139</v>
      </c>
      <c r="H173" s="80">
        <v>36100</v>
      </c>
      <c r="I173" s="81"/>
      <c r="J173" s="82">
        <f t="shared" si="8"/>
        <v>36100</v>
      </c>
      <c r="K173" s="118" t="str">
        <f t="shared" si="9"/>
        <v>00004090100220220244</v>
      </c>
      <c r="L173" s="83" t="str">
        <f>C173 &amp; D173 &amp;E173 &amp; F173 &amp; G173</f>
        <v>00004090100220220244</v>
      </c>
    </row>
    <row r="174" spans="1:12" ht="33.75">
      <c r="A174" s="100" t="s">
        <v>270</v>
      </c>
      <c r="B174" s="101" t="s">
        <v>7</v>
      </c>
      <c r="C174" s="102" t="s">
        <v>67</v>
      </c>
      <c r="D174" s="124" t="s">
        <v>243</v>
      </c>
      <c r="E174" s="149" t="s">
        <v>272</v>
      </c>
      <c r="F174" s="155"/>
      <c r="G174" s="129" t="s">
        <v>67</v>
      </c>
      <c r="H174" s="97">
        <v>686000</v>
      </c>
      <c r="I174" s="103"/>
      <c r="J174" s="104">
        <f t="shared" si="8"/>
        <v>686000</v>
      </c>
      <c r="K174" s="118" t="str">
        <f t="shared" si="9"/>
        <v>00004090100271520000</v>
      </c>
      <c r="L174" s="107" t="s">
        <v>271</v>
      </c>
    </row>
    <row r="175" spans="1:12" ht="22.5">
      <c r="A175" s="100" t="s">
        <v>131</v>
      </c>
      <c r="B175" s="101" t="s">
        <v>7</v>
      </c>
      <c r="C175" s="102" t="s">
        <v>67</v>
      </c>
      <c r="D175" s="124" t="s">
        <v>243</v>
      </c>
      <c r="E175" s="149" t="s">
        <v>272</v>
      </c>
      <c r="F175" s="155"/>
      <c r="G175" s="129" t="s">
        <v>7</v>
      </c>
      <c r="H175" s="97">
        <v>686000</v>
      </c>
      <c r="I175" s="103"/>
      <c r="J175" s="104">
        <f t="shared" si="8"/>
        <v>686000</v>
      </c>
      <c r="K175" s="118" t="str">
        <f t="shared" si="9"/>
        <v>00004090100271520200</v>
      </c>
      <c r="L175" s="107" t="s">
        <v>273</v>
      </c>
    </row>
    <row r="176" spans="1:12" ht="22.5">
      <c r="A176" s="100" t="s">
        <v>133</v>
      </c>
      <c r="B176" s="101" t="s">
        <v>7</v>
      </c>
      <c r="C176" s="102" t="s">
        <v>67</v>
      </c>
      <c r="D176" s="124" t="s">
        <v>243</v>
      </c>
      <c r="E176" s="149" t="s">
        <v>272</v>
      </c>
      <c r="F176" s="155"/>
      <c r="G176" s="129" t="s">
        <v>135</v>
      </c>
      <c r="H176" s="97">
        <v>686000</v>
      </c>
      <c r="I176" s="103"/>
      <c r="J176" s="104">
        <f t="shared" si="8"/>
        <v>686000</v>
      </c>
      <c r="K176" s="118" t="str">
        <f t="shared" si="9"/>
        <v>00004090100271520240</v>
      </c>
      <c r="L176" s="107" t="s">
        <v>274</v>
      </c>
    </row>
    <row r="177" spans="1:12" s="84" customFormat="1" ht="22.5">
      <c r="A177" s="79" t="s">
        <v>138</v>
      </c>
      <c r="B177" s="78" t="s">
        <v>7</v>
      </c>
      <c r="C177" s="121" t="s">
        <v>67</v>
      </c>
      <c r="D177" s="125" t="s">
        <v>243</v>
      </c>
      <c r="E177" s="152" t="s">
        <v>272</v>
      </c>
      <c r="F177" s="156"/>
      <c r="G177" s="122" t="s">
        <v>139</v>
      </c>
      <c r="H177" s="80">
        <v>686000</v>
      </c>
      <c r="I177" s="81"/>
      <c r="J177" s="82">
        <f t="shared" si="8"/>
        <v>686000</v>
      </c>
      <c r="K177" s="118" t="str">
        <f t="shared" si="9"/>
        <v>00004090100271520244</v>
      </c>
      <c r="L177" s="83" t="str">
        <f>C177 &amp; D177 &amp;E177 &amp; F177 &amp; G177</f>
        <v>00004090100271520244</v>
      </c>
    </row>
    <row r="178" spans="1:12">
      <c r="A178" s="100" t="s">
        <v>277</v>
      </c>
      <c r="B178" s="101" t="s">
        <v>7</v>
      </c>
      <c r="C178" s="102" t="s">
        <v>67</v>
      </c>
      <c r="D178" s="124" t="s">
        <v>276</v>
      </c>
      <c r="E178" s="149" t="s">
        <v>91</v>
      </c>
      <c r="F178" s="155"/>
      <c r="G178" s="129" t="s">
        <v>67</v>
      </c>
      <c r="H178" s="97">
        <v>1634400</v>
      </c>
      <c r="I178" s="103">
        <v>379551.69</v>
      </c>
      <c r="J178" s="104">
        <f t="shared" si="8"/>
        <v>1254848.31</v>
      </c>
      <c r="K178" s="118" t="str">
        <f t="shared" si="9"/>
        <v>00005000000000000000</v>
      </c>
      <c r="L178" s="107" t="s">
        <v>275</v>
      </c>
    </row>
    <row r="179" spans="1:12">
      <c r="A179" s="100" t="s">
        <v>278</v>
      </c>
      <c r="B179" s="101" t="s">
        <v>7</v>
      </c>
      <c r="C179" s="102" t="s">
        <v>67</v>
      </c>
      <c r="D179" s="124" t="s">
        <v>280</v>
      </c>
      <c r="E179" s="149" t="s">
        <v>91</v>
      </c>
      <c r="F179" s="155"/>
      <c r="G179" s="129" t="s">
        <v>67</v>
      </c>
      <c r="H179" s="97">
        <v>1634400</v>
      </c>
      <c r="I179" s="103">
        <v>379551.69</v>
      </c>
      <c r="J179" s="104">
        <f t="shared" si="8"/>
        <v>1254848.31</v>
      </c>
      <c r="K179" s="118" t="str">
        <f t="shared" si="9"/>
        <v>00005030000000000000</v>
      </c>
      <c r="L179" s="107" t="s">
        <v>279</v>
      </c>
    </row>
    <row r="180" spans="1:12" ht="33.75">
      <c r="A180" s="100" t="s">
        <v>96</v>
      </c>
      <c r="B180" s="101" t="s">
        <v>7</v>
      </c>
      <c r="C180" s="102" t="s">
        <v>67</v>
      </c>
      <c r="D180" s="124" t="s">
        <v>280</v>
      </c>
      <c r="E180" s="149" t="s">
        <v>98</v>
      </c>
      <c r="F180" s="155"/>
      <c r="G180" s="129" t="s">
        <v>67</v>
      </c>
      <c r="H180" s="97">
        <v>1634400</v>
      </c>
      <c r="I180" s="103">
        <v>379551.69</v>
      </c>
      <c r="J180" s="104">
        <f t="shared" si="8"/>
        <v>1254848.31</v>
      </c>
      <c r="K180" s="118" t="str">
        <f t="shared" si="9"/>
        <v>00005030100000000000</v>
      </c>
      <c r="L180" s="107" t="s">
        <v>281</v>
      </c>
    </row>
    <row r="181" spans="1:12" ht="22.5">
      <c r="A181" s="100" t="s">
        <v>282</v>
      </c>
      <c r="B181" s="101" t="s">
        <v>7</v>
      </c>
      <c r="C181" s="102" t="s">
        <v>67</v>
      </c>
      <c r="D181" s="124" t="s">
        <v>280</v>
      </c>
      <c r="E181" s="149" t="s">
        <v>284</v>
      </c>
      <c r="F181" s="155"/>
      <c r="G181" s="129" t="s">
        <v>67</v>
      </c>
      <c r="H181" s="97">
        <v>1300000</v>
      </c>
      <c r="I181" s="103">
        <v>379551.69</v>
      </c>
      <c r="J181" s="104">
        <f t="shared" si="8"/>
        <v>920448.31</v>
      </c>
      <c r="K181" s="118" t="str">
        <f t="shared" si="9"/>
        <v>00005030100300000000</v>
      </c>
      <c r="L181" s="107" t="s">
        <v>283</v>
      </c>
    </row>
    <row r="182" spans="1:12" ht="33.75">
      <c r="A182" s="100" t="s">
        <v>285</v>
      </c>
      <c r="B182" s="101" t="s">
        <v>7</v>
      </c>
      <c r="C182" s="102" t="s">
        <v>67</v>
      </c>
      <c r="D182" s="124" t="s">
        <v>280</v>
      </c>
      <c r="E182" s="149" t="s">
        <v>287</v>
      </c>
      <c r="F182" s="155"/>
      <c r="G182" s="129" t="s">
        <v>67</v>
      </c>
      <c r="H182" s="97">
        <v>50000</v>
      </c>
      <c r="I182" s="103"/>
      <c r="J182" s="104">
        <f t="shared" si="8"/>
        <v>50000</v>
      </c>
      <c r="K182" s="118" t="str">
        <f t="shared" si="9"/>
        <v>00005030100320070000</v>
      </c>
      <c r="L182" s="107" t="s">
        <v>286</v>
      </c>
    </row>
    <row r="183" spans="1:12" ht="22.5">
      <c r="A183" s="100" t="s">
        <v>131</v>
      </c>
      <c r="B183" s="101" t="s">
        <v>7</v>
      </c>
      <c r="C183" s="102" t="s">
        <v>67</v>
      </c>
      <c r="D183" s="124" t="s">
        <v>280</v>
      </c>
      <c r="E183" s="149" t="s">
        <v>287</v>
      </c>
      <c r="F183" s="155"/>
      <c r="G183" s="129" t="s">
        <v>7</v>
      </c>
      <c r="H183" s="97">
        <v>50000</v>
      </c>
      <c r="I183" s="103"/>
      <c r="J183" s="104">
        <f t="shared" si="8"/>
        <v>50000</v>
      </c>
      <c r="K183" s="118" t="str">
        <f t="shared" si="9"/>
        <v>00005030100320070200</v>
      </c>
      <c r="L183" s="107" t="s">
        <v>288</v>
      </c>
    </row>
    <row r="184" spans="1:12" ht="22.5">
      <c r="A184" s="100" t="s">
        <v>133</v>
      </c>
      <c r="B184" s="101" t="s">
        <v>7</v>
      </c>
      <c r="C184" s="102" t="s">
        <v>67</v>
      </c>
      <c r="D184" s="124" t="s">
        <v>280</v>
      </c>
      <c r="E184" s="149" t="s">
        <v>287</v>
      </c>
      <c r="F184" s="155"/>
      <c r="G184" s="129" t="s">
        <v>135</v>
      </c>
      <c r="H184" s="97">
        <v>50000</v>
      </c>
      <c r="I184" s="103"/>
      <c r="J184" s="104">
        <f t="shared" si="8"/>
        <v>50000</v>
      </c>
      <c r="K184" s="118" t="str">
        <f t="shared" si="9"/>
        <v>00005030100320070240</v>
      </c>
      <c r="L184" s="107" t="s">
        <v>289</v>
      </c>
    </row>
    <row r="185" spans="1:12" s="84" customFormat="1" ht="22.5">
      <c r="A185" s="79" t="s">
        <v>138</v>
      </c>
      <c r="B185" s="78" t="s">
        <v>7</v>
      </c>
      <c r="C185" s="121" t="s">
        <v>67</v>
      </c>
      <c r="D185" s="125" t="s">
        <v>280</v>
      </c>
      <c r="E185" s="152" t="s">
        <v>287</v>
      </c>
      <c r="F185" s="156"/>
      <c r="G185" s="122" t="s">
        <v>139</v>
      </c>
      <c r="H185" s="80">
        <v>50000</v>
      </c>
      <c r="I185" s="81"/>
      <c r="J185" s="82">
        <f t="shared" si="8"/>
        <v>50000</v>
      </c>
      <c r="K185" s="118" t="str">
        <f t="shared" si="9"/>
        <v>00005030100320070244</v>
      </c>
      <c r="L185" s="83" t="str">
        <f>C185 &amp; D185 &amp;E185 &amp; F185 &amp; G185</f>
        <v>00005030100320070244</v>
      </c>
    </row>
    <row r="186" spans="1:12" ht="33.75">
      <c r="A186" s="100" t="s">
        <v>290</v>
      </c>
      <c r="B186" s="101" t="s">
        <v>7</v>
      </c>
      <c r="C186" s="102" t="s">
        <v>67</v>
      </c>
      <c r="D186" s="124" t="s">
        <v>280</v>
      </c>
      <c r="E186" s="149" t="s">
        <v>292</v>
      </c>
      <c r="F186" s="155"/>
      <c r="G186" s="129" t="s">
        <v>67</v>
      </c>
      <c r="H186" s="97">
        <v>1250000</v>
      </c>
      <c r="I186" s="103">
        <v>379551.69</v>
      </c>
      <c r="J186" s="104">
        <f t="shared" si="8"/>
        <v>870448.31</v>
      </c>
      <c r="K186" s="118" t="str">
        <f t="shared" si="9"/>
        <v>00005030100320080000</v>
      </c>
      <c r="L186" s="107" t="s">
        <v>291</v>
      </c>
    </row>
    <row r="187" spans="1:12" ht="22.5">
      <c r="A187" s="100" t="s">
        <v>131</v>
      </c>
      <c r="B187" s="101" t="s">
        <v>7</v>
      </c>
      <c r="C187" s="102" t="s">
        <v>67</v>
      </c>
      <c r="D187" s="124" t="s">
        <v>280</v>
      </c>
      <c r="E187" s="149" t="s">
        <v>292</v>
      </c>
      <c r="F187" s="155"/>
      <c r="G187" s="129" t="s">
        <v>7</v>
      </c>
      <c r="H187" s="97">
        <v>1250000</v>
      </c>
      <c r="I187" s="103">
        <v>379551.69</v>
      </c>
      <c r="J187" s="104">
        <f t="shared" si="8"/>
        <v>870448.31</v>
      </c>
      <c r="K187" s="118" t="str">
        <f t="shared" si="9"/>
        <v>00005030100320080200</v>
      </c>
      <c r="L187" s="107" t="s">
        <v>293</v>
      </c>
    </row>
    <row r="188" spans="1:12" ht="22.5">
      <c r="A188" s="100" t="s">
        <v>133</v>
      </c>
      <c r="B188" s="101" t="s">
        <v>7</v>
      </c>
      <c r="C188" s="102" t="s">
        <v>67</v>
      </c>
      <c r="D188" s="124" t="s">
        <v>280</v>
      </c>
      <c r="E188" s="149" t="s">
        <v>292</v>
      </c>
      <c r="F188" s="155"/>
      <c r="G188" s="129" t="s">
        <v>135</v>
      </c>
      <c r="H188" s="97">
        <v>1250000</v>
      </c>
      <c r="I188" s="103">
        <v>379551.69</v>
      </c>
      <c r="J188" s="104">
        <f t="shared" si="8"/>
        <v>870448.31</v>
      </c>
      <c r="K188" s="118" t="str">
        <f t="shared" si="9"/>
        <v>00005030100320080240</v>
      </c>
      <c r="L188" s="107" t="s">
        <v>294</v>
      </c>
    </row>
    <row r="189" spans="1:12" s="84" customFormat="1" ht="22.5">
      <c r="A189" s="79" t="s">
        <v>138</v>
      </c>
      <c r="B189" s="78" t="s">
        <v>7</v>
      </c>
      <c r="C189" s="121" t="s">
        <v>67</v>
      </c>
      <c r="D189" s="125" t="s">
        <v>280</v>
      </c>
      <c r="E189" s="152" t="s">
        <v>292</v>
      </c>
      <c r="F189" s="156"/>
      <c r="G189" s="122" t="s">
        <v>139</v>
      </c>
      <c r="H189" s="80">
        <v>1250000</v>
      </c>
      <c r="I189" s="81">
        <v>379551.69</v>
      </c>
      <c r="J189" s="82">
        <f t="shared" si="8"/>
        <v>870448.31</v>
      </c>
      <c r="K189" s="118" t="str">
        <f t="shared" si="9"/>
        <v>00005030100320080244</v>
      </c>
      <c r="L189" s="83" t="str">
        <f>C189 &amp; D189 &amp;E189 &amp; F189 &amp; G189</f>
        <v>00005030100320080244</v>
      </c>
    </row>
    <row r="190" spans="1:12" ht="33.75">
      <c r="A190" s="100" t="s">
        <v>297</v>
      </c>
      <c r="B190" s="101" t="s">
        <v>7</v>
      </c>
      <c r="C190" s="102" t="s">
        <v>67</v>
      </c>
      <c r="D190" s="124" t="s">
        <v>280</v>
      </c>
      <c r="E190" s="149" t="s">
        <v>296</v>
      </c>
      <c r="F190" s="155"/>
      <c r="G190" s="129" t="s">
        <v>67</v>
      </c>
      <c r="H190" s="97">
        <v>334400</v>
      </c>
      <c r="I190" s="103"/>
      <c r="J190" s="104">
        <f t="shared" si="8"/>
        <v>334400</v>
      </c>
      <c r="K190" s="118" t="str">
        <f t="shared" si="9"/>
        <v>00005030100400000000</v>
      </c>
      <c r="L190" s="107" t="s">
        <v>295</v>
      </c>
    </row>
    <row r="191" spans="1:12" ht="33.75">
      <c r="A191" s="100" t="s">
        <v>298</v>
      </c>
      <c r="B191" s="101" t="s">
        <v>7</v>
      </c>
      <c r="C191" s="102" t="s">
        <v>67</v>
      </c>
      <c r="D191" s="124" t="s">
        <v>280</v>
      </c>
      <c r="E191" s="149" t="s">
        <v>300</v>
      </c>
      <c r="F191" s="155"/>
      <c r="G191" s="129" t="s">
        <v>67</v>
      </c>
      <c r="H191" s="97">
        <v>100000</v>
      </c>
      <c r="I191" s="103"/>
      <c r="J191" s="104">
        <f t="shared" si="8"/>
        <v>100000</v>
      </c>
      <c r="K191" s="118" t="str">
        <f t="shared" si="9"/>
        <v>00005030100420090000</v>
      </c>
      <c r="L191" s="107" t="s">
        <v>299</v>
      </c>
    </row>
    <row r="192" spans="1:12" ht="22.5">
      <c r="A192" s="100" t="s">
        <v>131</v>
      </c>
      <c r="B192" s="101" t="s">
        <v>7</v>
      </c>
      <c r="C192" s="102" t="s">
        <v>67</v>
      </c>
      <c r="D192" s="124" t="s">
        <v>280</v>
      </c>
      <c r="E192" s="149" t="s">
        <v>300</v>
      </c>
      <c r="F192" s="155"/>
      <c r="G192" s="129" t="s">
        <v>7</v>
      </c>
      <c r="H192" s="97">
        <v>100000</v>
      </c>
      <c r="I192" s="103"/>
      <c r="J192" s="104">
        <f t="shared" si="8"/>
        <v>100000</v>
      </c>
      <c r="K192" s="118" t="str">
        <f t="shared" si="9"/>
        <v>00005030100420090200</v>
      </c>
      <c r="L192" s="107" t="s">
        <v>301</v>
      </c>
    </row>
    <row r="193" spans="1:12" ht="22.5">
      <c r="A193" s="100" t="s">
        <v>133</v>
      </c>
      <c r="B193" s="101" t="s">
        <v>7</v>
      </c>
      <c r="C193" s="102" t="s">
        <v>67</v>
      </c>
      <c r="D193" s="124" t="s">
        <v>280</v>
      </c>
      <c r="E193" s="149" t="s">
        <v>300</v>
      </c>
      <c r="F193" s="155"/>
      <c r="G193" s="129" t="s">
        <v>135</v>
      </c>
      <c r="H193" s="97">
        <v>100000</v>
      </c>
      <c r="I193" s="103"/>
      <c r="J193" s="104">
        <f t="shared" si="8"/>
        <v>100000</v>
      </c>
      <c r="K193" s="118" t="str">
        <f t="shared" si="9"/>
        <v>00005030100420090240</v>
      </c>
      <c r="L193" s="107" t="s">
        <v>302</v>
      </c>
    </row>
    <row r="194" spans="1:12" s="84" customFormat="1" ht="22.5">
      <c r="A194" s="79" t="s">
        <v>138</v>
      </c>
      <c r="B194" s="78" t="s">
        <v>7</v>
      </c>
      <c r="C194" s="121" t="s">
        <v>67</v>
      </c>
      <c r="D194" s="125" t="s">
        <v>280</v>
      </c>
      <c r="E194" s="152" t="s">
        <v>300</v>
      </c>
      <c r="F194" s="156"/>
      <c r="G194" s="122" t="s">
        <v>139</v>
      </c>
      <c r="H194" s="80">
        <v>100000</v>
      </c>
      <c r="I194" s="81"/>
      <c r="J194" s="82">
        <f t="shared" si="8"/>
        <v>100000</v>
      </c>
      <c r="K194" s="118" t="str">
        <f t="shared" si="9"/>
        <v>00005030100420090244</v>
      </c>
      <c r="L194" s="83" t="str">
        <f>C194 &amp; D194 &amp;E194 &amp; F194 &amp; G194</f>
        <v>00005030100420090244</v>
      </c>
    </row>
    <row r="195" spans="1:12" ht="45">
      <c r="A195" s="100" t="s">
        <v>303</v>
      </c>
      <c r="B195" s="101" t="s">
        <v>7</v>
      </c>
      <c r="C195" s="102" t="s">
        <v>67</v>
      </c>
      <c r="D195" s="124" t="s">
        <v>280</v>
      </c>
      <c r="E195" s="149" t="s">
        <v>305</v>
      </c>
      <c r="F195" s="155"/>
      <c r="G195" s="129" t="s">
        <v>67</v>
      </c>
      <c r="H195" s="97">
        <v>234400</v>
      </c>
      <c r="I195" s="103"/>
      <c r="J195" s="104">
        <f t="shared" si="8"/>
        <v>234400</v>
      </c>
      <c r="K195" s="118" t="str">
        <f t="shared" si="9"/>
        <v>00005030100420100000</v>
      </c>
      <c r="L195" s="107" t="s">
        <v>304</v>
      </c>
    </row>
    <row r="196" spans="1:12" ht="22.5">
      <c r="A196" s="100" t="s">
        <v>131</v>
      </c>
      <c r="B196" s="101" t="s">
        <v>7</v>
      </c>
      <c r="C196" s="102" t="s">
        <v>67</v>
      </c>
      <c r="D196" s="124" t="s">
        <v>280</v>
      </c>
      <c r="E196" s="149" t="s">
        <v>305</v>
      </c>
      <c r="F196" s="155"/>
      <c r="G196" s="129" t="s">
        <v>7</v>
      </c>
      <c r="H196" s="97">
        <v>234400</v>
      </c>
      <c r="I196" s="103"/>
      <c r="J196" s="104">
        <f t="shared" si="8"/>
        <v>234400</v>
      </c>
      <c r="K196" s="118" t="str">
        <f t="shared" si="9"/>
        <v>00005030100420100200</v>
      </c>
      <c r="L196" s="107" t="s">
        <v>306</v>
      </c>
    </row>
    <row r="197" spans="1:12" ht="22.5">
      <c r="A197" s="100" t="s">
        <v>133</v>
      </c>
      <c r="B197" s="101" t="s">
        <v>7</v>
      </c>
      <c r="C197" s="102" t="s">
        <v>67</v>
      </c>
      <c r="D197" s="124" t="s">
        <v>280</v>
      </c>
      <c r="E197" s="149" t="s">
        <v>305</v>
      </c>
      <c r="F197" s="155"/>
      <c r="G197" s="129" t="s">
        <v>135</v>
      </c>
      <c r="H197" s="97">
        <v>234400</v>
      </c>
      <c r="I197" s="103"/>
      <c r="J197" s="104">
        <f t="shared" si="8"/>
        <v>234400</v>
      </c>
      <c r="K197" s="118" t="str">
        <f t="shared" si="9"/>
        <v>00005030100420100240</v>
      </c>
      <c r="L197" s="107" t="s">
        <v>307</v>
      </c>
    </row>
    <row r="198" spans="1:12" s="84" customFormat="1" ht="22.5">
      <c r="A198" s="79" t="s">
        <v>138</v>
      </c>
      <c r="B198" s="78" t="s">
        <v>7</v>
      </c>
      <c r="C198" s="121" t="s">
        <v>67</v>
      </c>
      <c r="D198" s="125" t="s">
        <v>280</v>
      </c>
      <c r="E198" s="152" t="s">
        <v>305</v>
      </c>
      <c r="F198" s="156"/>
      <c r="G198" s="122" t="s">
        <v>139</v>
      </c>
      <c r="H198" s="80">
        <v>234400</v>
      </c>
      <c r="I198" s="81"/>
      <c r="J198" s="82">
        <f t="shared" si="8"/>
        <v>234400</v>
      </c>
      <c r="K198" s="118" t="str">
        <f t="shared" si="9"/>
        <v>00005030100420100244</v>
      </c>
      <c r="L198" s="83" t="str">
        <f>C198 &amp; D198 &amp;E198 &amp; F198 &amp; G198</f>
        <v>00005030100420100244</v>
      </c>
    </row>
    <row r="199" spans="1:12">
      <c r="A199" s="100" t="s">
        <v>308</v>
      </c>
      <c r="B199" s="101" t="s">
        <v>7</v>
      </c>
      <c r="C199" s="102" t="s">
        <v>67</v>
      </c>
      <c r="D199" s="124" t="s">
        <v>309</v>
      </c>
      <c r="E199" s="149" t="s">
        <v>91</v>
      </c>
      <c r="F199" s="155"/>
      <c r="G199" s="129" t="s">
        <v>67</v>
      </c>
      <c r="H199" s="97">
        <v>5000</v>
      </c>
      <c r="I199" s="103"/>
      <c r="J199" s="104">
        <f t="shared" si="8"/>
        <v>5000</v>
      </c>
      <c r="K199" s="118" t="str">
        <f t="shared" si="9"/>
        <v>00007000000000000000</v>
      </c>
      <c r="L199" s="107" t="s">
        <v>310</v>
      </c>
    </row>
    <row r="200" spans="1:12">
      <c r="A200" s="100" t="s">
        <v>311</v>
      </c>
      <c r="B200" s="101" t="s">
        <v>7</v>
      </c>
      <c r="C200" s="102" t="s">
        <v>67</v>
      </c>
      <c r="D200" s="124" t="s">
        <v>312</v>
      </c>
      <c r="E200" s="149" t="s">
        <v>91</v>
      </c>
      <c r="F200" s="155"/>
      <c r="G200" s="129" t="s">
        <v>67</v>
      </c>
      <c r="H200" s="97">
        <v>5000</v>
      </c>
      <c r="I200" s="103"/>
      <c r="J200" s="104">
        <f t="shared" ref="J200:J231" si="10">H200-I200</f>
        <v>5000</v>
      </c>
      <c r="K200" s="118" t="str">
        <f t="shared" ref="K200:K230" si="11">C200 &amp; D200 &amp;E200 &amp; F200 &amp; G200</f>
        <v>00007070000000000000</v>
      </c>
      <c r="L200" s="107" t="s">
        <v>313</v>
      </c>
    </row>
    <row r="201" spans="1:12" ht="33.75">
      <c r="A201" s="100" t="s">
        <v>96</v>
      </c>
      <c r="B201" s="101" t="s">
        <v>7</v>
      </c>
      <c r="C201" s="102" t="s">
        <v>67</v>
      </c>
      <c r="D201" s="124" t="s">
        <v>312</v>
      </c>
      <c r="E201" s="149" t="s">
        <v>98</v>
      </c>
      <c r="F201" s="155"/>
      <c r="G201" s="129" t="s">
        <v>67</v>
      </c>
      <c r="H201" s="97">
        <v>5000</v>
      </c>
      <c r="I201" s="103"/>
      <c r="J201" s="104">
        <f t="shared" si="10"/>
        <v>5000</v>
      </c>
      <c r="K201" s="118" t="str">
        <f t="shared" si="11"/>
        <v>00007070100000000000</v>
      </c>
      <c r="L201" s="107" t="s">
        <v>314</v>
      </c>
    </row>
    <row r="202" spans="1:12" ht="33.75">
      <c r="A202" s="100" t="s">
        <v>317</v>
      </c>
      <c r="B202" s="101" t="s">
        <v>7</v>
      </c>
      <c r="C202" s="102" t="s">
        <v>67</v>
      </c>
      <c r="D202" s="124" t="s">
        <v>312</v>
      </c>
      <c r="E202" s="149" t="s">
        <v>315</v>
      </c>
      <c r="F202" s="155"/>
      <c r="G202" s="129" t="s">
        <v>67</v>
      </c>
      <c r="H202" s="97">
        <v>5000</v>
      </c>
      <c r="I202" s="103"/>
      <c r="J202" s="104">
        <f t="shared" si="10"/>
        <v>5000</v>
      </c>
      <c r="K202" s="118" t="str">
        <f t="shared" si="11"/>
        <v>00007070100020110000</v>
      </c>
      <c r="L202" s="107" t="s">
        <v>316</v>
      </c>
    </row>
    <row r="203" spans="1:12" ht="22.5">
      <c r="A203" s="100" t="s">
        <v>131</v>
      </c>
      <c r="B203" s="101" t="s">
        <v>7</v>
      </c>
      <c r="C203" s="102" t="s">
        <v>67</v>
      </c>
      <c r="D203" s="124" t="s">
        <v>312</v>
      </c>
      <c r="E203" s="149" t="s">
        <v>315</v>
      </c>
      <c r="F203" s="155"/>
      <c r="G203" s="129" t="s">
        <v>7</v>
      </c>
      <c r="H203" s="97">
        <v>5000</v>
      </c>
      <c r="I203" s="103"/>
      <c r="J203" s="104">
        <f t="shared" si="10"/>
        <v>5000</v>
      </c>
      <c r="K203" s="118" t="str">
        <f t="shared" si="11"/>
        <v>00007070100020110200</v>
      </c>
      <c r="L203" s="107" t="s">
        <v>318</v>
      </c>
    </row>
    <row r="204" spans="1:12" ht="22.5">
      <c r="A204" s="100" t="s">
        <v>133</v>
      </c>
      <c r="B204" s="101" t="s">
        <v>7</v>
      </c>
      <c r="C204" s="102" t="s">
        <v>67</v>
      </c>
      <c r="D204" s="124" t="s">
        <v>312</v>
      </c>
      <c r="E204" s="149" t="s">
        <v>315</v>
      </c>
      <c r="F204" s="155"/>
      <c r="G204" s="129" t="s">
        <v>135</v>
      </c>
      <c r="H204" s="97">
        <v>5000</v>
      </c>
      <c r="I204" s="103"/>
      <c r="J204" s="104">
        <f t="shared" si="10"/>
        <v>5000</v>
      </c>
      <c r="K204" s="118" t="str">
        <f t="shared" si="11"/>
        <v>00007070100020110240</v>
      </c>
      <c r="L204" s="107" t="s">
        <v>319</v>
      </c>
    </row>
    <row r="205" spans="1:12" s="84" customFormat="1" ht="22.5">
      <c r="A205" s="79" t="s">
        <v>138</v>
      </c>
      <c r="B205" s="78" t="s">
        <v>7</v>
      </c>
      <c r="C205" s="121" t="s">
        <v>67</v>
      </c>
      <c r="D205" s="125" t="s">
        <v>312</v>
      </c>
      <c r="E205" s="152" t="s">
        <v>315</v>
      </c>
      <c r="F205" s="156"/>
      <c r="G205" s="122" t="s">
        <v>139</v>
      </c>
      <c r="H205" s="80">
        <v>5000</v>
      </c>
      <c r="I205" s="81"/>
      <c r="J205" s="82">
        <f t="shared" si="10"/>
        <v>5000</v>
      </c>
      <c r="K205" s="118" t="str">
        <f t="shared" si="11"/>
        <v>00007070100020110244</v>
      </c>
      <c r="L205" s="83" t="str">
        <f>C205 &amp; D205 &amp;E205 &amp; F205 &amp; G205</f>
        <v>00007070100020110244</v>
      </c>
    </row>
    <row r="206" spans="1:12">
      <c r="A206" s="100" t="s">
        <v>320</v>
      </c>
      <c r="B206" s="101" t="s">
        <v>7</v>
      </c>
      <c r="C206" s="102" t="s">
        <v>67</v>
      </c>
      <c r="D206" s="124" t="s">
        <v>321</v>
      </c>
      <c r="E206" s="149" t="s">
        <v>91</v>
      </c>
      <c r="F206" s="155"/>
      <c r="G206" s="129" t="s">
        <v>67</v>
      </c>
      <c r="H206" s="97">
        <v>18000</v>
      </c>
      <c r="I206" s="103"/>
      <c r="J206" s="104">
        <f t="shared" si="10"/>
        <v>18000</v>
      </c>
      <c r="K206" s="118" t="str">
        <f t="shared" si="11"/>
        <v>00008000000000000000</v>
      </c>
      <c r="L206" s="107" t="s">
        <v>322</v>
      </c>
    </row>
    <row r="207" spans="1:12">
      <c r="A207" s="100" t="s">
        <v>323</v>
      </c>
      <c r="B207" s="101" t="s">
        <v>7</v>
      </c>
      <c r="C207" s="102" t="s">
        <v>67</v>
      </c>
      <c r="D207" s="124" t="s">
        <v>324</v>
      </c>
      <c r="E207" s="149" t="s">
        <v>91</v>
      </c>
      <c r="F207" s="155"/>
      <c r="G207" s="129" t="s">
        <v>67</v>
      </c>
      <c r="H207" s="97">
        <v>18000</v>
      </c>
      <c r="I207" s="103"/>
      <c r="J207" s="104">
        <f t="shared" si="10"/>
        <v>18000</v>
      </c>
      <c r="K207" s="118" t="str">
        <f t="shared" si="11"/>
        <v>00008040000000000000</v>
      </c>
      <c r="L207" s="107" t="s">
        <v>325</v>
      </c>
    </row>
    <row r="208" spans="1:12" ht="33.75">
      <c r="A208" s="100" t="s">
        <v>96</v>
      </c>
      <c r="B208" s="101" t="s">
        <v>7</v>
      </c>
      <c r="C208" s="102" t="s">
        <v>67</v>
      </c>
      <c r="D208" s="124" t="s">
        <v>324</v>
      </c>
      <c r="E208" s="149" t="s">
        <v>98</v>
      </c>
      <c r="F208" s="155"/>
      <c r="G208" s="129" t="s">
        <v>67</v>
      </c>
      <c r="H208" s="97">
        <v>18000</v>
      </c>
      <c r="I208" s="103"/>
      <c r="J208" s="104">
        <f t="shared" si="10"/>
        <v>18000</v>
      </c>
      <c r="K208" s="118" t="str">
        <f t="shared" si="11"/>
        <v>00008040100000000000</v>
      </c>
      <c r="L208" s="107" t="s">
        <v>326</v>
      </c>
    </row>
    <row r="209" spans="1:12" ht="45">
      <c r="A209" s="100" t="s">
        <v>327</v>
      </c>
      <c r="B209" s="101" t="s">
        <v>7</v>
      </c>
      <c r="C209" s="102" t="s">
        <v>67</v>
      </c>
      <c r="D209" s="124" t="s">
        <v>324</v>
      </c>
      <c r="E209" s="149" t="s">
        <v>329</v>
      </c>
      <c r="F209" s="155"/>
      <c r="G209" s="129" t="s">
        <v>67</v>
      </c>
      <c r="H209" s="97">
        <v>10000</v>
      </c>
      <c r="I209" s="103"/>
      <c r="J209" s="104">
        <f t="shared" si="10"/>
        <v>10000</v>
      </c>
      <c r="K209" s="118" t="str">
        <f t="shared" si="11"/>
        <v>00008040100020120000</v>
      </c>
      <c r="L209" s="107" t="s">
        <v>328</v>
      </c>
    </row>
    <row r="210" spans="1:12" ht="22.5">
      <c r="A210" s="100" t="s">
        <v>131</v>
      </c>
      <c r="B210" s="101" t="s">
        <v>7</v>
      </c>
      <c r="C210" s="102" t="s">
        <v>67</v>
      </c>
      <c r="D210" s="124" t="s">
        <v>324</v>
      </c>
      <c r="E210" s="149" t="s">
        <v>329</v>
      </c>
      <c r="F210" s="155"/>
      <c r="G210" s="129" t="s">
        <v>7</v>
      </c>
      <c r="H210" s="97">
        <v>10000</v>
      </c>
      <c r="I210" s="103"/>
      <c r="J210" s="104">
        <f t="shared" si="10"/>
        <v>10000</v>
      </c>
      <c r="K210" s="118" t="str">
        <f t="shared" si="11"/>
        <v>00008040100020120200</v>
      </c>
      <c r="L210" s="107" t="s">
        <v>330</v>
      </c>
    </row>
    <row r="211" spans="1:12" ht="22.5">
      <c r="A211" s="100" t="s">
        <v>133</v>
      </c>
      <c r="B211" s="101" t="s">
        <v>7</v>
      </c>
      <c r="C211" s="102" t="s">
        <v>67</v>
      </c>
      <c r="D211" s="124" t="s">
        <v>324</v>
      </c>
      <c r="E211" s="149" t="s">
        <v>329</v>
      </c>
      <c r="F211" s="155"/>
      <c r="G211" s="129" t="s">
        <v>135</v>
      </c>
      <c r="H211" s="97">
        <v>10000</v>
      </c>
      <c r="I211" s="103"/>
      <c r="J211" s="104">
        <f t="shared" si="10"/>
        <v>10000</v>
      </c>
      <c r="K211" s="118" t="str">
        <f t="shared" si="11"/>
        <v>00008040100020120240</v>
      </c>
      <c r="L211" s="107" t="s">
        <v>331</v>
      </c>
    </row>
    <row r="212" spans="1:12" s="84" customFormat="1" ht="22.5">
      <c r="A212" s="79" t="s">
        <v>138</v>
      </c>
      <c r="B212" s="78" t="s">
        <v>7</v>
      </c>
      <c r="C212" s="121" t="s">
        <v>67</v>
      </c>
      <c r="D212" s="125" t="s">
        <v>324</v>
      </c>
      <c r="E212" s="152" t="s">
        <v>329</v>
      </c>
      <c r="F212" s="156"/>
      <c r="G212" s="122" t="s">
        <v>139</v>
      </c>
      <c r="H212" s="80">
        <v>10000</v>
      </c>
      <c r="I212" s="81"/>
      <c r="J212" s="82">
        <f t="shared" si="10"/>
        <v>10000</v>
      </c>
      <c r="K212" s="118" t="str">
        <f t="shared" si="11"/>
        <v>00008040100020120244</v>
      </c>
      <c r="L212" s="83" t="str">
        <f>C212 &amp; D212 &amp;E212 &amp; F212 &amp; G212</f>
        <v>00008040100020120244</v>
      </c>
    </row>
    <row r="213" spans="1:12" ht="33.75">
      <c r="A213" s="100" t="s">
        <v>332</v>
      </c>
      <c r="B213" s="101" t="s">
        <v>7</v>
      </c>
      <c r="C213" s="102" t="s">
        <v>67</v>
      </c>
      <c r="D213" s="124" t="s">
        <v>324</v>
      </c>
      <c r="E213" s="149" t="s">
        <v>334</v>
      </c>
      <c r="F213" s="155"/>
      <c r="G213" s="129" t="s">
        <v>67</v>
      </c>
      <c r="H213" s="97">
        <v>8000</v>
      </c>
      <c r="I213" s="103"/>
      <c r="J213" s="104">
        <f t="shared" si="10"/>
        <v>8000</v>
      </c>
      <c r="K213" s="118" t="str">
        <f t="shared" si="11"/>
        <v>00008040100020130000</v>
      </c>
      <c r="L213" s="107" t="s">
        <v>333</v>
      </c>
    </row>
    <row r="214" spans="1:12" ht="22.5">
      <c r="A214" s="100" t="s">
        <v>131</v>
      </c>
      <c r="B214" s="101" t="s">
        <v>7</v>
      </c>
      <c r="C214" s="102" t="s">
        <v>67</v>
      </c>
      <c r="D214" s="124" t="s">
        <v>324</v>
      </c>
      <c r="E214" s="149" t="s">
        <v>334</v>
      </c>
      <c r="F214" s="155"/>
      <c r="G214" s="129" t="s">
        <v>7</v>
      </c>
      <c r="H214" s="97">
        <v>8000</v>
      </c>
      <c r="I214" s="103"/>
      <c r="J214" s="104">
        <f t="shared" si="10"/>
        <v>8000</v>
      </c>
      <c r="K214" s="118" t="str">
        <f t="shared" si="11"/>
        <v>00008040100020130200</v>
      </c>
      <c r="L214" s="107" t="s">
        <v>335</v>
      </c>
    </row>
    <row r="215" spans="1:12" ht="22.5">
      <c r="A215" s="100" t="s">
        <v>133</v>
      </c>
      <c r="B215" s="101" t="s">
        <v>7</v>
      </c>
      <c r="C215" s="102" t="s">
        <v>67</v>
      </c>
      <c r="D215" s="124" t="s">
        <v>324</v>
      </c>
      <c r="E215" s="149" t="s">
        <v>334</v>
      </c>
      <c r="F215" s="155"/>
      <c r="G215" s="129" t="s">
        <v>135</v>
      </c>
      <c r="H215" s="97">
        <v>8000</v>
      </c>
      <c r="I215" s="103"/>
      <c r="J215" s="104">
        <f t="shared" si="10"/>
        <v>8000</v>
      </c>
      <c r="K215" s="118" t="str">
        <f t="shared" si="11"/>
        <v>00008040100020130240</v>
      </c>
      <c r="L215" s="107" t="s">
        <v>336</v>
      </c>
    </row>
    <row r="216" spans="1:12" s="84" customFormat="1" ht="22.5">
      <c r="A216" s="79" t="s">
        <v>138</v>
      </c>
      <c r="B216" s="78" t="s">
        <v>7</v>
      </c>
      <c r="C216" s="121" t="s">
        <v>67</v>
      </c>
      <c r="D216" s="125" t="s">
        <v>324</v>
      </c>
      <c r="E216" s="152" t="s">
        <v>334</v>
      </c>
      <c r="F216" s="156"/>
      <c r="G216" s="122" t="s">
        <v>139</v>
      </c>
      <c r="H216" s="80">
        <v>8000</v>
      </c>
      <c r="I216" s="81"/>
      <c r="J216" s="82">
        <f t="shared" si="10"/>
        <v>8000</v>
      </c>
      <c r="K216" s="118" t="str">
        <f t="shared" si="11"/>
        <v>00008040100020130244</v>
      </c>
      <c r="L216" s="83" t="str">
        <f>C216 &amp; D216 &amp;E216 &amp; F216 &amp; G216</f>
        <v>00008040100020130244</v>
      </c>
    </row>
    <row r="217" spans="1:12">
      <c r="A217" s="100" t="s">
        <v>337</v>
      </c>
      <c r="B217" s="101" t="s">
        <v>7</v>
      </c>
      <c r="C217" s="102" t="s">
        <v>67</v>
      </c>
      <c r="D217" s="124" t="s">
        <v>338</v>
      </c>
      <c r="E217" s="149" t="s">
        <v>91</v>
      </c>
      <c r="F217" s="155"/>
      <c r="G217" s="129" t="s">
        <v>67</v>
      </c>
      <c r="H217" s="97">
        <v>9000</v>
      </c>
      <c r="I217" s="103"/>
      <c r="J217" s="104">
        <f t="shared" si="10"/>
        <v>9000</v>
      </c>
      <c r="K217" s="118" t="str">
        <f t="shared" si="11"/>
        <v>00011000000000000000</v>
      </c>
      <c r="L217" s="107" t="s">
        <v>339</v>
      </c>
    </row>
    <row r="218" spans="1:12">
      <c r="A218" s="100" t="s">
        <v>340</v>
      </c>
      <c r="B218" s="101" t="s">
        <v>7</v>
      </c>
      <c r="C218" s="102" t="s">
        <v>67</v>
      </c>
      <c r="D218" s="124" t="s">
        <v>341</v>
      </c>
      <c r="E218" s="149" t="s">
        <v>91</v>
      </c>
      <c r="F218" s="155"/>
      <c r="G218" s="129" t="s">
        <v>67</v>
      </c>
      <c r="H218" s="97">
        <v>9000</v>
      </c>
      <c r="I218" s="103"/>
      <c r="J218" s="104">
        <f t="shared" si="10"/>
        <v>9000</v>
      </c>
      <c r="K218" s="118" t="str">
        <f t="shared" si="11"/>
        <v>00011010000000000000</v>
      </c>
      <c r="L218" s="107" t="s">
        <v>342</v>
      </c>
    </row>
    <row r="219" spans="1:12" ht="33.75">
      <c r="A219" s="100" t="s">
        <v>96</v>
      </c>
      <c r="B219" s="101" t="s">
        <v>7</v>
      </c>
      <c r="C219" s="102" t="s">
        <v>67</v>
      </c>
      <c r="D219" s="124" t="s">
        <v>341</v>
      </c>
      <c r="E219" s="149" t="s">
        <v>98</v>
      </c>
      <c r="F219" s="155"/>
      <c r="G219" s="129" t="s">
        <v>67</v>
      </c>
      <c r="H219" s="97">
        <v>9000</v>
      </c>
      <c r="I219" s="103"/>
      <c r="J219" s="104">
        <f t="shared" si="10"/>
        <v>9000</v>
      </c>
      <c r="K219" s="118" t="str">
        <f t="shared" si="11"/>
        <v>00011010100000000000</v>
      </c>
      <c r="L219" s="107" t="s">
        <v>343</v>
      </c>
    </row>
    <row r="220" spans="1:12" ht="33.75">
      <c r="A220" s="100" t="s">
        <v>344</v>
      </c>
      <c r="B220" s="101" t="s">
        <v>7</v>
      </c>
      <c r="C220" s="102" t="s">
        <v>67</v>
      </c>
      <c r="D220" s="124" t="s">
        <v>341</v>
      </c>
      <c r="E220" s="149" t="s">
        <v>346</v>
      </c>
      <c r="F220" s="155"/>
      <c r="G220" s="129" t="s">
        <v>67</v>
      </c>
      <c r="H220" s="97">
        <v>9000</v>
      </c>
      <c r="I220" s="103"/>
      <c r="J220" s="104">
        <f t="shared" si="10"/>
        <v>9000</v>
      </c>
      <c r="K220" s="118" t="str">
        <f t="shared" si="11"/>
        <v>00011010100020140000</v>
      </c>
      <c r="L220" s="107" t="s">
        <v>345</v>
      </c>
    </row>
    <row r="221" spans="1:12" ht="22.5">
      <c r="A221" s="100" t="s">
        <v>131</v>
      </c>
      <c r="B221" s="101" t="s">
        <v>7</v>
      </c>
      <c r="C221" s="102" t="s">
        <v>67</v>
      </c>
      <c r="D221" s="124" t="s">
        <v>341</v>
      </c>
      <c r="E221" s="149" t="s">
        <v>346</v>
      </c>
      <c r="F221" s="155"/>
      <c r="G221" s="129" t="s">
        <v>7</v>
      </c>
      <c r="H221" s="97">
        <v>9000</v>
      </c>
      <c r="I221" s="103"/>
      <c r="J221" s="104">
        <f t="shared" si="10"/>
        <v>9000</v>
      </c>
      <c r="K221" s="118" t="str">
        <f t="shared" si="11"/>
        <v>00011010100020140200</v>
      </c>
      <c r="L221" s="107" t="s">
        <v>347</v>
      </c>
    </row>
    <row r="222" spans="1:12" ht="22.5">
      <c r="A222" s="100" t="s">
        <v>133</v>
      </c>
      <c r="B222" s="101" t="s">
        <v>7</v>
      </c>
      <c r="C222" s="102" t="s">
        <v>67</v>
      </c>
      <c r="D222" s="124" t="s">
        <v>341</v>
      </c>
      <c r="E222" s="149" t="s">
        <v>346</v>
      </c>
      <c r="F222" s="155"/>
      <c r="G222" s="129" t="s">
        <v>135</v>
      </c>
      <c r="H222" s="97">
        <v>9000</v>
      </c>
      <c r="I222" s="103"/>
      <c r="J222" s="104">
        <f t="shared" si="10"/>
        <v>9000</v>
      </c>
      <c r="K222" s="118" t="str">
        <f t="shared" si="11"/>
        <v>00011010100020140240</v>
      </c>
      <c r="L222" s="107" t="s">
        <v>348</v>
      </c>
    </row>
    <row r="223" spans="1:12" s="84" customFormat="1" ht="22.5">
      <c r="A223" s="79" t="s">
        <v>138</v>
      </c>
      <c r="B223" s="78" t="s">
        <v>7</v>
      </c>
      <c r="C223" s="121" t="s">
        <v>67</v>
      </c>
      <c r="D223" s="125" t="s">
        <v>341</v>
      </c>
      <c r="E223" s="152" t="s">
        <v>346</v>
      </c>
      <c r="F223" s="156"/>
      <c r="G223" s="122" t="s">
        <v>139</v>
      </c>
      <c r="H223" s="80">
        <v>9000</v>
      </c>
      <c r="I223" s="81"/>
      <c r="J223" s="82">
        <f t="shared" si="10"/>
        <v>9000</v>
      </c>
      <c r="K223" s="118" t="str">
        <f t="shared" si="11"/>
        <v>00011010100020140244</v>
      </c>
      <c r="L223" s="83" t="str">
        <f>C223 &amp; D223 &amp;E223 &amp; F223 &amp; G223</f>
        <v>00011010100020140244</v>
      </c>
    </row>
    <row r="224" spans="1:12">
      <c r="A224" s="100" t="s">
        <v>349</v>
      </c>
      <c r="B224" s="101" t="s">
        <v>7</v>
      </c>
      <c r="C224" s="102" t="s">
        <v>67</v>
      </c>
      <c r="D224" s="124" t="s">
        <v>350</v>
      </c>
      <c r="E224" s="149" t="s">
        <v>91</v>
      </c>
      <c r="F224" s="155"/>
      <c r="G224" s="129" t="s">
        <v>67</v>
      </c>
      <c r="H224" s="97">
        <v>5000</v>
      </c>
      <c r="I224" s="103"/>
      <c r="J224" s="104">
        <f t="shared" si="10"/>
        <v>5000</v>
      </c>
      <c r="K224" s="118" t="str">
        <f t="shared" si="11"/>
        <v>00012000000000000000</v>
      </c>
      <c r="L224" s="107" t="s">
        <v>351</v>
      </c>
    </row>
    <row r="225" spans="1:12">
      <c r="A225" s="100" t="s">
        <v>352</v>
      </c>
      <c r="B225" s="101" t="s">
        <v>7</v>
      </c>
      <c r="C225" s="102" t="s">
        <v>67</v>
      </c>
      <c r="D225" s="124" t="s">
        <v>353</v>
      </c>
      <c r="E225" s="149" t="s">
        <v>91</v>
      </c>
      <c r="F225" s="155"/>
      <c r="G225" s="129" t="s">
        <v>67</v>
      </c>
      <c r="H225" s="97">
        <v>5000</v>
      </c>
      <c r="I225" s="103"/>
      <c r="J225" s="104">
        <f t="shared" si="10"/>
        <v>5000</v>
      </c>
      <c r="K225" s="118" t="str">
        <f t="shared" si="11"/>
        <v>00012020000000000000</v>
      </c>
      <c r="L225" s="107" t="s">
        <v>354</v>
      </c>
    </row>
    <row r="226" spans="1:12" ht="33.75">
      <c r="A226" s="100" t="s">
        <v>96</v>
      </c>
      <c r="B226" s="101" t="s">
        <v>7</v>
      </c>
      <c r="C226" s="102" t="s">
        <v>67</v>
      </c>
      <c r="D226" s="124" t="s">
        <v>353</v>
      </c>
      <c r="E226" s="149" t="s">
        <v>98</v>
      </c>
      <c r="F226" s="155"/>
      <c r="G226" s="129" t="s">
        <v>67</v>
      </c>
      <c r="H226" s="97">
        <v>5000</v>
      </c>
      <c r="I226" s="103"/>
      <c r="J226" s="104">
        <f t="shared" si="10"/>
        <v>5000</v>
      </c>
      <c r="K226" s="118" t="str">
        <f t="shared" si="11"/>
        <v>00012020100000000000</v>
      </c>
      <c r="L226" s="107" t="s">
        <v>355</v>
      </c>
    </row>
    <row r="227" spans="1:12" ht="56.25">
      <c r="A227" s="100" t="s">
        <v>356</v>
      </c>
      <c r="B227" s="101" t="s">
        <v>7</v>
      </c>
      <c r="C227" s="102" t="s">
        <v>67</v>
      </c>
      <c r="D227" s="124" t="s">
        <v>353</v>
      </c>
      <c r="E227" s="149" t="s">
        <v>358</v>
      </c>
      <c r="F227" s="155"/>
      <c r="G227" s="129" t="s">
        <v>67</v>
      </c>
      <c r="H227" s="97">
        <v>5000</v>
      </c>
      <c r="I227" s="103"/>
      <c r="J227" s="104">
        <f t="shared" si="10"/>
        <v>5000</v>
      </c>
      <c r="K227" s="118" t="str">
        <f t="shared" si="11"/>
        <v>00012020100020020000</v>
      </c>
      <c r="L227" s="107" t="s">
        <v>357</v>
      </c>
    </row>
    <row r="228" spans="1:12" ht="22.5">
      <c r="A228" s="100" t="s">
        <v>131</v>
      </c>
      <c r="B228" s="101" t="s">
        <v>7</v>
      </c>
      <c r="C228" s="102" t="s">
        <v>67</v>
      </c>
      <c r="D228" s="124" t="s">
        <v>353</v>
      </c>
      <c r="E228" s="149" t="s">
        <v>358</v>
      </c>
      <c r="F228" s="155"/>
      <c r="G228" s="129" t="s">
        <v>7</v>
      </c>
      <c r="H228" s="97">
        <v>5000</v>
      </c>
      <c r="I228" s="103"/>
      <c r="J228" s="104">
        <f t="shared" si="10"/>
        <v>5000</v>
      </c>
      <c r="K228" s="118" t="str">
        <f t="shared" si="11"/>
        <v>00012020100020020200</v>
      </c>
      <c r="L228" s="107" t="s">
        <v>359</v>
      </c>
    </row>
    <row r="229" spans="1:12" ht="22.5">
      <c r="A229" s="100" t="s">
        <v>133</v>
      </c>
      <c r="B229" s="101" t="s">
        <v>7</v>
      </c>
      <c r="C229" s="102" t="s">
        <v>67</v>
      </c>
      <c r="D229" s="124" t="s">
        <v>353</v>
      </c>
      <c r="E229" s="149" t="s">
        <v>358</v>
      </c>
      <c r="F229" s="155"/>
      <c r="G229" s="129" t="s">
        <v>135</v>
      </c>
      <c r="H229" s="97">
        <v>5000</v>
      </c>
      <c r="I229" s="103"/>
      <c r="J229" s="104">
        <f t="shared" si="10"/>
        <v>5000</v>
      </c>
      <c r="K229" s="118" t="str">
        <f t="shared" si="11"/>
        <v>00012020100020020240</v>
      </c>
      <c r="L229" s="107" t="s">
        <v>360</v>
      </c>
    </row>
    <row r="230" spans="1:12" s="84" customFormat="1" ht="22.5">
      <c r="A230" s="79" t="s">
        <v>138</v>
      </c>
      <c r="B230" s="78" t="s">
        <v>7</v>
      </c>
      <c r="C230" s="121" t="s">
        <v>67</v>
      </c>
      <c r="D230" s="125" t="s">
        <v>353</v>
      </c>
      <c r="E230" s="152" t="s">
        <v>358</v>
      </c>
      <c r="F230" s="156"/>
      <c r="G230" s="122" t="s">
        <v>139</v>
      </c>
      <c r="H230" s="80">
        <v>5000</v>
      </c>
      <c r="I230" s="81"/>
      <c r="J230" s="82">
        <f t="shared" si="10"/>
        <v>5000</v>
      </c>
      <c r="K230" s="118" t="str">
        <f t="shared" si="11"/>
        <v>00012020100020020244</v>
      </c>
      <c r="L230" s="83" t="str">
        <f>C230 &amp; D230 &amp;E230 &amp; F230 &amp; G230</f>
        <v>00012020100020020244</v>
      </c>
    </row>
    <row r="231" spans="1:12" ht="5.25" hidden="1" customHeight="1" thickBot="1">
      <c r="A231" s="18"/>
      <c r="B231" s="30"/>
      <c r="C231" s="31"/>
      <c r="D231" s="31"/>
      <c r="E231" s="31"/>
      <c r="F231" s="31"/>
      <c r="G231" s="31"/>
      <c r="H231" s="47"/>
      <c r="I231" s="48"/>
      <c r="J231" s="53"/>
      <c r="K231" s="116"/>
    </row>
    <row r="232" spans="1:12" ht="13.5" thickBot="1">
      <c r="A232" s="26"/>
      <c r="B232" s="26"/>
      <c r="C232" s="22"/>
      <c r="D232" s="22"/>
      <c r="E232" s="22"/>
      <c r="F232" s="22"/>
      <c r="G232" s="22"/>
      <c r="H232" s="46"/>
      <c r="I232" s="46"/>
      <c r="J232" s="46"/>
      <c r="K232" s="46"/>
    </row>
    <row r="233" spans="1:12" ht="28.5" customHeight="1" thickBot="1">
      <c r="A233" s="41" t="s">
        <v>18</v>
      </c>
      <c r="B233" s="42">
        <v>450</v>
      </c>
      <c r="C233" s="170" t="s">
        <v>17</v>
      </c>
      <c r="D233" s="171"/>
      <c r="E233" s="171"/>
      <c r="F233" s="171"/>
      <c r="G233" s="172"/>
      <c r="H233" s="54">
        <f>0-H241</f>
        <v>0</v>
      </c>
      <c r="I233" s="54">
        <f>I15-I70</f>
        <v>-169192.24</v>
      </c>
      <c r="J233" s="93" t="s">
        <v>17</v>
      </c>
    </row>
    <row r="234" spans="1:12">
      <c r="A234" s="26"/>
      <c r="B234" s="29"/>
      <c r="C234" s="22"/>
      <c r="D234" s="22"/>
      <c r="E234" s="22"/>
      <c r="F234" s="22"/>
      <c r="G234" s="22"/>
      <c r="H234" s="22"/>
      <c r="I234" s="22"/>
      <c r="J234" s="22"/>
    </row>
    <row r="235" spans="1:12" ht="15">
      <c r="A235" s="182" t="s">
        <v>31</v>
      </c>
      <c r="B235" s="182"/>
      <c r="C235" s="182"/>
      <c r="D235" s="182"/>
      <c r="E235" s="182"/>
      <c r="F235" s="182"/>
      <c r="G235" s="182"/>
      <c r="H235" s="182"/>
      <c r="I235" s="182"/>
      <c r="J235" s="182"/>
      <c r="K235" s="113"/>
    </row>
    <row r="236" spans="1:12">
      <c r="A236" s="8"/>
      <c r="B236" s="25"/>
      <c r="C236" s="9"/>
      <c r="D236" s="9"/>
      <c r="E236" s="9"/>
      <c r="F236" s="9"/>
      <c r="G236" s="9"/>
      <c r="H236" s="10"/>
      <c r="I236" s="10"/>
      <c r="J236" s="40" t="s">
        <v>27</v>
      </c>
      <c r="K236" s="40"/>
    </row>
    <row r="237" spans="1:12" ht="17.100000000000001" customHeight="1">
      <c r="A237" s="167" t="s">
        <v>38</v>
      </c>
      <c r="B237" s="167" t="s">
        <v>39</v>
      </c>
      <c r="C237" s="192" t="s">
        <v>44</v>
      </c>
      <c r="D237" s="193"/>
      <c r="E237" s="193"/>
      <c r="F237" s="193"/>
      <c r="G237" s="194"/>
      <c r="H237" s="167" t="s">
        <v>41</v>
      </c>
      <c r="I237" s="167" t="s">
        <v>23</v>
      </c>
      <c r="J237" s="167" t="s">
        <v>42</v>
      </c>
      <c r="K237" s="114"/>
    </row>
    <row r="238" spans="1:12" ht="17.100000000000001" customHeight="1">
      <c r="A238" s="168"/>
      <c r="B238" s="168"/>
      <c r="C238" s="195"/>
      <c r="D238" s="196"/>
      <c r="E238" s="196"/>
      <c r="F238" s="196"/>
      <c r="G238" s="197"/>
      <c r="H238" s="168"/>
      <c r="I238" s="168"/>
      <c r="J238" s="168"/>
      <c r="K238" s="114"/>
    </row>
    <row r="239" spans="1:12" ht="17.100000000000001" customHeight="1">
      <c r="A239" s="169"/>
      <c r="B239" s="169"/>
      <c r="C239" s="198"/>
      <c r="D239" s="199"/>
      <c r="E239" s="199"/>
      <c r="F239" s="199"/>
      <c r="G239" s="200"/>
      <c r="H239" s="169"/>
      <c r="I239" s="169"/>
      <c r="J239" s="169"/>
      <c r="K239" s="114"/>
    </row>
    <row r="240" spans="1:12" ht="13.5" thickBot="1">
      <c r="A240" s="70">
        <v>1</v>
      </c>
      <c r="B240" s="12">
        <v>2</v>
      </c>
      <c r="C240" s="201">
        <v>3</v>
      </c>
      <c r="D240" s="202"/>
      <c r="E240" s="202"/>
      <c r="F240" s="202"/>
      <c r="G240" s="203"/>
      <c r="H240" s="13" t="s">
        <v>2</v>
      </c>
      <c r="I240" s="13" t="s">
        <v>25</v>
      </c>
      <c r="J240" s="13" t="s">
        <v>26</v>
      </c>
      <c r="K240" s="115"/>
    </row>
    <row r="241" spans="1:12" ht="12.75" customHeight="1">
      <c r="A241" s="74" t="s">
        <v>32</v>
      </c>
      <c r="B241" s="38" t="s">
        <v>8</v>
      </c>
      <c r="C241" s="183" t="s">
        <v>17</v>
      </c>
      <c r="D241" s="184"/>
      <c r="E241" s="184"/>
      <c r="F241" s="184"/>
      <c r="G241" s="185"/>
      <c r="H241" s="66">
        <f>H243+H248+H253</f>
        <v>0</v>
      </c>
      <c r="I241" s="66">
        <f>I243+I248+I253</f>
        <v>169192.24</v>
      </c>
      <c r="J241" s="92">
        <f>H241-I241</f>
        <v>-169192.24</v>
      </c>
    </row>
    <row r="242" spans="1:12" ht="12.75" customHeight="1">
      <c r="A242" s="75" t="s">
        <v>11</v>
      </c>
      <c r="B242" s="39"/>
      <c r="C242" s="207"/>
      <c r="D242" s="208"/>
      <c r="E242" s="208"/>
      <c r="F242" s="208"/>
      <c r="G242" s="209"/>
      <c r="H242" s="43"/>
      <c r="I242" s="44"/>
      <c r="J242" s="45"/>
    </row>
    <row r="243" spans="1:12" ht="12.75" customHeight="1">
      <c r="A243" s="74" t="s">
        <v>33</v>
      </c>
      <c r="B243" s="49" t="s">
        <v>12</v>
      </c>
      <c r="C243" s="210" t="s">
        <v>17</v>
      </c>
      <c r="D243" s="211"/>
      <c r="E243" s="211"/>
      <c r="F243" s="211"/>
      <c r="G243" s="212"/>
      <c r="H243" s="52">
        <v>0</v>
      </c>
      <c r="I243" s="52">
        <v>0</v>
      </c>
      <c r="J243" s="89">
        <v>0</v>
      </c>
    </row>
    <row r="244" spans="1:12" ht="12.75" customHeight="1">
      <c r="A244" s="75" t="s">
        <v>10</v>
      </c>
      <c r="B244" s="50"/>
      <c r="C244" s="174"/>
      <c r="D244" s="175"/>
      <c r="E244" s="175"/>
      <c r="F244" s="175"/>
      <c r="G244" s="176"/>
      <c r="H244" s="62"/>
      <c r="I244" s="63"/>
      <c r="J244" s="64"/>
    </row>
    <row r="245" spans="1:12" hidden="1">
      <c r="A245" s="133"/>
      <c r="B245" s="134" t="s">
        <v>12</v>
      </c>
      <c r="C245" s="135"/>
      <c r="D245" s="162"/>
      <c r="E245" s="163"/>
      <c r="F245" s="163"/>
      <c r="G245" s="164"/>
      <c r="H245" s="136"/>
      <c r="I245" s="137"/>
      <c r="J245" s="138"/>
      <c r="K245" s="139" t="str">
        <f>C245 &amp; D245 &amp; G245</f>
        <v/>
      </c>
      <c r="L245" s="140"/>
    </row>
    <row r="246" spans="1:12" s="84" customFormat="1">
      <c r="A246" s="141"/>
      <c r="B246" s="142" t="s">
        <v>12</v>
      </c>
      <c r="C246" s="143"/>
      <c r="D246" s="165"/>
      <c r="E246" s="165"/>
      <c r="F246" s="165"/>
      <c r="G246" s="166"/>
      <c r="H246" s="144"/>
      <c r="I246" s="145"/>
      <c r="J246" s="146">
        <f>H246-I246</f>
        <v>0</v>
      </c>
      <c r="K246" s="147" t="str">
        <f>C246 &amp; D246 &amp; G246</f>
        <v/>
      </c>
      <c r="L246" s="148" t="str">
        <f>C246 &amp; D246 &amp; G246</f>
        <v/>
      </c>
    </row>
    <row r="247" spans="1:12" ht="12.75" hidden="1" customHeight="1">
      <c r="A247" s="76"/>
      <c r="B247" s="17"/>
      <c r="C247" s="14"/>
      <c r="D247" s="14"/>
      <c r="E247" s="14"/>
      <c r="F247" s="14"/>
      <c r="G247" s="14"/>
      <c r="H247" s="34"/>
      <c r="I247" s="35"/>
      <c r="J247" s="55"/>
      <c r="K247" s="117"/>
    </row>
    <row r="248" spans="1:12" ht="12.75" customHeight="1">
      <c r="A248" s="74" t="s">
        <v>34</v>
      </c>
      <c r="B248" s="50" t="s">
        <v>13</v>
      </c>
      <c r="C248" s="174" t="s">
        <v>17</v>
      </c>
      <c r="D248" s="175"/>
      <c r="E248" s="175"/>
      <c r="F248" s="175"/>
      <c r="G248" s="176"/>
      <c r="H248" s="52">
        <v>0</v>
      </c>
      <c r="I248" s="52">
        <v>0</v>
      </c>
      <c r="J248" s="90">
        <v>0</v>
      </c>
    </row>
    <row r="249" spans="1:12" ht="12.75" customHeight="1">
      <c r="A249" s="75" t="s">
        <v>10</v>
      </c>
      <c r="B249" s="50"/>
      <c r="C249" s="174"/>
      <c r="D249" s="175"/>
      <c r="E249" s="175"/>
      <c r="F249" s="175"/>
      <c r="G249" s="176"/>
      <c r="H249" s="62"/>
      <c r="I249" s="63"/>
      <c r="J249" s="64"/>
    </row>
    <row r="250" spans="1:12" ht="12.75" hidden="1" customHeight="1">
      <c r="A250" s="133"/>
      <c r="B250" s="134" t="s">
        <v>13</v>
      </c>
      <c r="C250" s="135"/>
      <c r="D250" s="162"/>
      <c r="E250" s="163"/>
      <c r="F250" s="163"/>
      <c r="G250" s="164"/>
      <c r="H250" s="136"/>
      <c r="I250" s="137"/>
      <c r="J250" s="138"/>
      <c r="K250" s="139" t="str">
        <f>C250 &amp; D250 &amp; G250</f>
        <v/>
      </c>
      <c r="L250" s="140"/>
    </row>
    <row r="251" spans="1:12" s="84" customFormat="1">
      <c r="A251" s="141"/>
      <c r="B251" s="142" t="s">
        <v>13</v>
      </c>
      <c r="C251" s="143"/>
      <c r="D251" s="165"/>
      <c r="E251" s="165"/>
      <c r="F251" s="165"/>
      <c r="G251" s="166"/>
      <c r="H251" s="144"/>
      <c r="I251" s="145"/>
      <c r="J251" s="146">
        <f>H251-I251</f>
        <v>0</v>
      </c>
      <c r="K251" s="147" t="str">
        <f>C251 &amp; D251 &amp; G251</f>
        <v/>
      </c>
      <c r="L251" s="148" t="str">
        <f>C251 &amp; D251 &amp; G251</f>
        <v/>
      </c>
    </row>
    <row r="252" spans="1:12" ht="12.75" hidden="1" customHeight="1">
      <c r="A252" s="76"/>
      <c r="B252" s="16"/>
      <c r="C252" s="14"/>
      <c r="D252" s="14"/>
      <c r="E252" s="14"/>
      <c r="F252" s="14"/>
      <c r="G252" s="14"/>
      <c r="H252" s="34"/>
      <c r="I252" s="35"/>
      <c r="J252" s="55"/>
      <c r="K252" s="117"/>
    </row>
    <row r="253" spans="1:12" ht="12.75" customHeight="1">
      <c r="A253" s="74" t="s">
        <v>16</v>
      </c>
      <c r="B253" s="50" t="s">
        <v>9</v>
      </c>
      <c r="C253" s="179" t="s">
        <v>52</v>
      </c>
      <c r="D253" s="180"/>
      <c r="E253" s="180"/>
      <c r="F253" s="180"/>
      <c r="G253" s="181"/>
      <c r="H253" s="52">
        <v>0</v>
      </c>
      <c r="I253" s="52">
        <v>169192.24</v>
      </c>
      <c r="J253" s="91">
        <f>H253-I253</f>
        <v>-169192.24</v>
      </c>
    </row>
    <row r="254" spans="1:12" ht="22.5">
      <c r="A254" s="74" t="s">
        <v>53</v>
      </c>
      <c r="B254" s="50" t="s">
        <v>9</v>
      </c>
      <c r="C254" s="179" t="s">
        <v>54</v>
      </c>
      <c r="D254" s="180"/>
      <c r="E254" s="180"/>
      <c r="F254" s="180"/>
      <c r="G254" s="181"/>
      <c r="H254" s="52">
        <v>0</v>
      </c>
      <c r="I254" s="52">
        <v>169192.24</v>
      </c>
      <c r="J254" s="91">
        <f>H254-I254</f>
        <v>-169192.24</v>
      </c>
    </row>
    <row r="255" spans="1:12" ht="35.25" customHeight="1">
      <c r="A255" s="74" t="s">
        <v>56</v>
      </c>
      <c r="B255" s="50" t="s">
        <v>9</v>
      </c>
      <c r="C255" s="179" t="s">
        <v>55</v>
      </c>
      <c r="D255" s="180"/>
      <c r="E255" s="180"/>
      <c r="F255" s="180"/>
      <c r="G255" s="181"/>
      <c r="H255" s="52">
        <v>0</v>
      </c>
      <c r="I255" s="52">
        <v>0</v>
      </c>
      <c r="J255" s="91">
        <f>H255-I255</f>
        <v>0</v>
      </c>
    </row>
    <row r="256" spans="1:12">
      <c r="A256" s="109" t="s">
        <v>79</v>
      </c>
      <c r="B256" s="110" t="s">
        <v>14</v>
      </c>
      <c r="C256" s="108" t="s">
        <v>67</v>
      </c>
      <c r="D256" s="157" t="s">
        <v>78</v>
      </c>
      <c r="E256" s="158"/>
      <c r="F256" s="158"/>
      <c r="G256" s="159"/>
      <c r="H256" s="97">
        <v>-7597000</v>
      </c>
      <c r="I256" s="97">
        <v>-317762.42</v>
      </c>
      <c r="J256" s="112" t="s">
        <v>57</v>
      </c>
      <c r="K256" s="107" t="str">
        <f t="shared" ref="K256:K263" si="12">C256 &amp; D256 &amp; G256</f>
        <v>00001050000000000500</v>
      </c>
      <c r="L256" s="107" t="s">
        <v>80</v>
      </c>
    </row>
    <row r="257" spans="1:12">
      <c r="A257" s="109" t="s">
        <v>82</v>
      </c>
      <c r="B257" s="110" t="s">
        <v>14</v>
      </c>
      <c r="C257" s="108" t="s">
        <v>67</v>
      </c>
      <c r="D257" s="157" t="s">
        <v>81</v>
      </c>
      <c r="E257" s="158"/>
      <c r="F257" s="158"/>
      <c r="G257" s="159"/>
      <c r="H257" s="97">
        <v>-7597000</v>
      </c>
      <c r="I257" s="97">
        <v>-317762.42</v>
      </c>
      <c r="J257" s="112" t="s">
        <v>57</v>
      </c>
      <c r="K257" s="107" t="str">
        <f t="shared" si="12"/>
        <v>00001050200000000500</v>
      </c>
      <c r="L257" s="107" t="s">
        <v>83</v>
      </c>
    </row>
    <row r="258" spans="1:12" ht="22.5">
      <c r="A258" s="109" t="s">
        <v>85</v>
      </c>
      <c r="B258" s="110" t="s">
        <v>14</v>
      </c>
      <c r="C258" s="108" t="s">
        <v>67</v>
      </c>
      <c r="D258" s="157" t="s">
        <v>86</v>
      </c>
      <c r="E258" s="158"/>
      <c r="F258" s="158"/>
      <c r="G258" s="159"/>
      <c r="H258" s="97">
        <v>-7597000</v>
      </c>
      <c r="I258" s="97">
        <v>-317762.42</v>
      </c>
      <c r="J258" s="112" t="s">
        <v>57</v>
      </c>
      <c r="K258" s="107" t="str">
        <f t="shared" si="12"/>
        <v>00001050201000000510</v>
      </c>
      <c r="L258" s="107" t="s">
        <v>84</v>
      </c>
    </row>
    <row r="259" spans="1:12" ht="22.5">
      <c r="A259" s="95" t="s">
        <v>87</v>
      </c>
      <c r="B259" s="111" t="s">
        <v>14</v>
      </c>
      <c r="C259" s="123" t="s">
        <v>67</v>
      </c>
      <c r="D259" s="160" t="s">
        <v>88</v>
      </c>
      <c r="E259" s="160"/>
      <c r="F259" s="160"/>
      <c r="G259" s="161"/>
      <c r="H259" s="77">
        <v>-7597000</v>
      </c>
      <c r="I259" s="77">
        <v>-317762.42</v>
      </c>
      <c r="J259" s="65" t="s">
        <v>17</v>
      </c>
      <c r="K259" s="107" t="str">
        <f t="shared" si="12"/>
        <v>00001050201100000510</v>
      </c>
      <c r="L259" s="4" t="str">
        <f>C259 &amp; D259 &amp; G259</f>
        <v>00001050201100000510</v>
      </c>
    </row>
    <row r="260" spans="1:12">
      <c r="A260" s="109" t="s">
        <v>66</v>
      </c>
      <c r="B260" s="110" t="s">
        <v>15</v>
      </c>
      <c r="C260" s="108" t="s">
        <v>67</v>
      </c>
      <c r="D260" s="157" t="s">
        <v>68</v>
      </c>
      <c r="E260" s="158"/>
      <c r="F260" s="158"/>
      <c r="G260" s="159"/>
      <c r="H260" s="97">
        <v>7597000</v>
      </c>
      <c r="I260" s="97">
        <v>486954.66</v>
      </c>
      <c r="J260" s="112" t="s">
        <v>57</v>
      </c>
      <c r="K260" s="107" t="str">
        <f t="shared" si="12"/>
        <v>00001050000000000600</v>
      </c>
      <c r="L260" s="107" t="s">
        <v>69</v>
      </c>
    </row>
    <row r="261" spans="1:12">
      <c r="A261" s="109" t="s">
        <v>70</v>
      </c>
      <c r="B261" s="110" t="s">
        <v>15</v>
      </c>
      <c r="C261" s="108" t="s">
        <v>67</v>
      </c>
      <c r="D261" s="157" t="s">
        <v>71</v>
      </c>
      <c r="E261" s="158"/>
      <c r="F261" s="158"/>
      <c r="G261" s="159"/>
      <c r="H261" s="97">
        <v>7597000</v>
      </c>
      <c r="I261" s="97">
        <v>486954.66</v>
      </c>
      <c r="J261" s="112" t="s">
        <v>57</v>
      </c>
      <c r="K261" s="107" t="str">
        <f t="shared" si="12"/>
        <v>00001050200000000600</v>
      </c>
      <c r="L261" s="107" t="s">
        <v>72</v>
      </c>
    </row>
    <row r="262" spans="1:12" ht="22.5">
      <c r="A262" s="109" t="s">
        <v>75</v>
      </c>
      <c r="B262" s="110" t="s">
        <v>15</v>
      </c>
      <c r="C262" s="108" t="s">
        <v>67</v>
      </c>
      <c r="D262" s="157" t="s">
        <v>74</v>
      </c>
      <c r="E262" s="158"/>
      <c r="F262" s="158"/>
      <c r="G262" s="159"/>
      <c r="H262" s="97">
        <v>7597000</v>
      </c>
      <c r="I262" s="97">
        <v>486954.66</v>
      </c>
      <c r="J262" s="112" t="s">
        <v>57</v>
      </c>
      <c r="K262" s="107" t="str">
        <f t="shared" si="12"/>
        <v>00001050201000000610</v>
      </c>
      <c r="L262" s="107" t="s">
        <v>73</v>
      </c>
    </row>
    <row r="263" spans="1:12" ht="22.5">
      <c r="A263" s="96" t="s">
        <v>77</v>
      </c>
      <c r="B263" s="111" t="s">
        <v>15</v>
      </c>
      <c r="C263" s="123" t="s">
        <v>67</v>
      </c>
      <c r="D263" s="160" t="s">
        <v>76</v>
      </c>
      <c r="E263" s="160"/>
      <c r="F263" s="160"/>
      <c r="G263" s="161"/>
      <c r="H263" s="98">
        <v>7597000</v>
      </c>
      <c r="I263" s="98">
        <v>486954.66</v>
      </c>
      <c r="J263" s="99" t="s">
        <v>17</v>
      </c>
      <c r="K263" s="106" t="str">
        <f t="shared" si="12"/>
        <v>00001050201100000610</v>
      </c>
      <c r="L263" s="4" t="str">
        <f>C263 &amp; D263 &amp; G263</f>
        <v>00001050201100000610</v>
      </c>
    </row>
    <row r="264" spans="1:12">
      <c r="A264" s="26"/>
      <c r="B264" s="29"/>
      <c r="C264" s="22"/>
      <c r="D264" s="22"/>
      <c r="E264" s="22"/>
      <c r="F264" s="22"/>
      <c r="G264" s="22"/>
      <c r="H264" s="22"/>
      <c r="I264" s="22"/>
      <c r="J264" s="22"/>
      <c r="K264" s="22"/>
    </row>
    <row r="265" spans="1:12">
      <c r="A265" s="26"/>
      <c r="B265" s="29"/>
      <c r="C265" s="22"/>
      <c r="D265" s="22"/>
      <c r="E265" s="22"/>
      <c r="F265" s="22"/>
      <c r="G265" s="22"/>
      <c r="H265" s="22"/>
      <c r="I265" s="22"/>
      <c r="J265" s="22"/>
      <c r="K265" s="94"/>
      <c r="L265" s="94"/>
    </row>
    <row r="266" spans="1:12" ht="21.75" customHeight="1">
      <c r="A266" s="24" t="s">
        <v>47</v>
      </c>
      <c r="B266" s="177" t="s">
        <v>482</v>
      </c>
      <c r="C266" s="177"/>
      <c r="D266" s="177"/>
      <c r="E266" s="29"/>
      <c r="F266" s="29"/>
      <c r="G266" s="22"/>
      <c r="H266" s="68" t="s">
        <v>49</v>
      </c>
      <c r="I266" s="67"/>
      <c r="J266" s="130" t="s">
        <v>483</v>
      </c>
      <c r="K266" s="94"/>
      <c r="L266" s="94"/>
    </row>
    <row r="267" spans="1:12">
      <c r="A267" s="3" t="s">
        <v>45</v>
      </c>
      <c r="B267" s="173" t="s">
        <v>46</v>
      </c>
      <c r="C267" s="173"/>
      <c r="D267" s="173"/>
      <c r="E267" s="29"/>
      <c r="F267" s="29"/>
      <c r="G267" s="22"/>
      <c r="H267" s="22"/>
      <c r="I267" s="69" t="s">
        <v>50</v>
      </c>
      <c r="J267" s="29" t="s">
        <v>46</v>
      </c>
      <c r="K267" s="94"/>
      <c r="L267" s="94"/>
    </row>
    <row r="268" spans="1:12">
      <c r="A268" s="3"/>
      <c r="B268" s="29"/>
      <c r="C268" s="22"/>
      <c r="D268" s="22"/>
      <c r="E268" s="22"/>
      <c r="F268" s="22"/>
      <c r="G268" s="22"/>
      <c r="H268" s="22"/>
      <c r="I268" s="22"/>
      <c r="J268" s="22"/>
      <c r="K268" s="94"/>
      <c r="L268" s="94"/>
    </row>
    <row r="269" spans="1:12" ht="21.75" customHeight="1">
      <c r="A269" s="3" t="s">
        <v>48</v>
      </c>
      <c r="B269" s="178" t="s">
        <v>483</v>
      </c>
      <c r="C269" s="178"/>
      <c r="D269" s="178"/>
      <c r="E269" s="120"/>
      <c r="F269" s="120"/>
      <c r="G269" s="22"/>
      <c r="H269" s="22"/>
      <c r="I269" s="22"/>
      <c r="J269" s="22"/>
      <c r="K269" s="94"/>
      <c r="L269" s="94"/>
    </row>
    <row r="270" spans="1:12">
      <c r="A270" s="3" t="s">
        <v>45</v>
      </c>
      <c r="B270" s="173" t="s">
        <v>46</v>
      </c>
      <c r="C270" s="173"/>
      <c r="D270" s="173"/>
      <c r="E270" s="29"/>
      <c r="F270" s="29"/>
      <c r="G270" s="22"/>
      <c r="H270" s="22"/>
      <c r="I270" s="22"/>
      <c r="J270" s="22"/>
      <c r="K270" s="94"/>
      <c r="L270" s="94"/>
    </row>
    <row r="271" spans="1:12">
      <c r="A271" s="3"/>
      <c r="B271" s="29"/>
      <c r="C271" s="22"/>
      <c r="D271" s="22"/>
      <c r="E271" s="22"/>
      <c r="F271" s="22"/>
      <c r="G271" s="22"/>
      <c r="H271" s="22"/>
      <c r="I271" s="22"/>
      <c r="J271" s="22"/>
      <c r="K271" s="94"/>
      <c r="L271" s="94"/>
    </row>
    <row r="272" spans="1:12">
      <c r="A272" s="131" t="s">
        <v>484</v>
      </c>
      <c r="B272" s="29"/>
      <c r="C272" s="22"/>
      <c r="D272" s="22"/>
      <c r="E272" s="22"/>
      <c r="F272" s="22"/>
      <c r="G272" s="22"/>
      <c r="H272" s="22"/>
      <c r="I272" s="22"/>
      <c r="J272" s="22"/>
      <c r="K272" s="94"/>
      <c r="L272" s="94"/>
    </row>
    <row r="273" spans="1:12">
      <c r="A273" s="26"/>
      <c r="B273" s="29"/>
      <c r="C273" s="22"/>
      <c r="D273" s="22"/>
      <c r="E273" s="22"/>
      <c r="F273" s="22"/>
      <c r="G273" s="22"/>
      <c r="H273" s="22"/>
      <c r="I273" s="22"/>
      <c r="J273" s="22"/>
      <c r="K273" s="94"/>
      <c r="L273" s="94"/>
    </row>
    <row r="274" spans="1:12">
      <c r="K274" s="94"/>
      <c r="L274" s="94"/>
    </row>
    <row r="275" spans="1:12">
      <c r="K275" s="94"/>
      <c r="L275" s="94"/>
    </row>
    <row r="276" spans="1:12">
      <c r="K276" s="94"/>
      <c r="L276" s="94"/>
    </row>
    <row r="277" spans="1:12">
      <c r="K277" s="94"/>
      <c r="L277" s="94"/>
    </row>
    <row r="278" spans="1:12">
      <c r="K278" s="94"/>
      <c r="L278" s="126"/>
    </row>
    <row r="279" spans="1:12">
      <c r="K279" s="94"/>
      <c r="L279" s="94"/>
    </row>
  </sheetData>
  <mergeCells count="263">
    <mergeCell ref="C70:G70"/>
    <mergeCell ref="C66:G68"/>
    <mergeCell ref="D245:G245"/>
    <mergeCell ref="C240:G240"/>
    <mergeCell ref="C241:G241"/>
    <mergeCell ref="C242:G242"/>
    <mergeCell ref="C243:G243"/>
    <mergeCell ref="C69:G69"/>
    <mergeCell ref="A235:J235"/>
    <mergeCell ref="C71:G71"/>
    <mergeCell ref="H237:H239"/>
    <mergeCell ref="C237:G239"/>
    <mergeCell ref="A237:A239"/>
    <mergeCell ref="H66:H68"/>
    <mergeCell ref="B66:B68"/>
    <mergeCell ref="A64:J64"/>
    <mergeCell ref="J66:J68"/>
    <mergeCell ref="I66:I68"/>
    <mergeCell ref="C14:G14"/>
    <mergeCell ref="C16:G16"/>
    <mergeCell ref="D29:G29"/>
    <mergeCell ref="D30:G30"/>
    <mergeCell ref="D31:G31"/>
    <mergeCell ref="D32:G32"/>
    <mergeCell ref="A66:A68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B237:B239"/>
    <mergeCell ref="J237:J239"/>
    <mergeCell ref="I237:I239"/>
    <mergeCell ref="C233:G233"/>
    <mergeCell ref="B270:D270"/>
    <mergeCell ref="C244:G244"/>
    <mergeCell ref="C248:G248"/>
    <mergeCell ref="C249:G249"/>
    <mergeCell ref="B266:D266"/>
    <mergeCell ref="B269:D269"/>
    <mergeCell ref="C253:G253"/>
    <mergeCell ref="C255:G255"/>
    <mergeCell ref="B267:D267"/>
    <mergeCell ref="C254:G254"/>
    <mergeCell ref="D246:G246"/>
    <mergeCell ref="D256:G256"/>
    <mergeCell ref="E72:F72"/>
    <mergeCell ref="E73:F73"/>
    <mergeCell ref="E74:F74"/>
    <mergeCell ref="E75:F75"/>
    <mergeCell ref="E76:F76"/>
    <mergeCell ref="D260:G260"/>
    <mergeCell ref="D261:G261"/>
    <mergeCell ref="D262:G262"/>
    <mergeCell ref="D263:G263"/>
    <mergeCell ref="D258:G258"/>
    <mergeCell ref="D259:G259"/>
    <mergeCell ref="D257:G257"/>
    <mergeCell ref="D250:G250"/>
    <mergeCell ref="D251:G251"/>
    <mergeCell ref="E82:F82"/>
    <mergeCell ref="E83:F83"/>
    <mergeCell ref="E84:F84"/>
    <mergeCell ref="E85:F85"/>
    <mergeCell ref="E86:F86"/>
    <mergeCell ref="E77:F77"/>
    <mergeCell ref="E78:F78"/>
    <mergeCell ref="E79:F79"/>
    <mergeCell ref="E80:F80"/>
    <mergeCell ref="E81:F81"/>
    <mergeCell ref="E92:F92"/>
    <mergeCell ref="E93:F93"/>
    <mergeCell ref="E94:F94"/>
    <mergeCell ref="E95:F95"/>
    <mergeCell ref="E96:F96"/>
    <mergeCell ref="E87:F87"/>
    <mergeCell ref="E88:F88"/>
    <mergeCell ref="E89:F89"/>
    <mergeCell ref="E90:F90"/>
    <mergeCell ref="E91:F91"/>
    <mergeCell ref="E102:F102"/>
    <mergeCell ref="E103:F103"/>
    <mergeCell ref="E104:F104"/>
    <mergeCell ref="E105:F105"/>
    <mergeCell ref="E106:F106"/>
    <mergeCell ref="E97:F97"/>
    <mergeCell ref="E98:F98"/>
    <mergeCell ref="E99:F99"/>
    <mergeCell ref="E100:F100"/>
    <mergeCell ref="E101:F10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32:F132"/>
    <mergeCell ref="E133:F133"/>
    <mergeCell ref="E134:F134"/>
    <mergeCell ref="E135:F135"/>
    <mergeCell ref="E136:F136"/>
    <mergeCell ref="E127:F127"/>
    <mergeCell ref="E128:F128"/>
    <mergeCell ref="E129:F129"/>
    <mergeCell ref="E130:F130"/>
    <mergeCell ref="E131:F13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E201:F201"/>
    <mergeCell ref="E220:F220"/>
    <mergeCell ref="E221:F22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27:F227"/>
    <mergeCell ref="E228:F228"/>
    <mergeCell ref="E229:F229"/>
    <mergeCell ref="E230:F230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222:F222"/>
    <mergeCell ref="E223:F223"/>
    <mergeCell ref="E224:F224"/>
    <mergeCell ref="E225:F225"/>
    <mergeCell ref="E226:F226"/>
    <mergeCell ref="E217:F217"/>
    <mergeCell ref="E218:F218"/>
    <mergeCell ref="E219:F219"/>
    <mergeCell ref="D38:G38"/>
    <mergeCell ref="D39:G39"/>
    <mergeCell ref="D40:G40"/>
    <mergeCell ref="D41:G41"/>
    <mergeCell ref="D42:G42"/>
    <mergeCell ref="D33:G33"/>
    <mergeCell ref="D34:G34"/>
    <mergeCell ref="D35:G35"/>
    <mergeCell ref="D36:G36"/>
    <mergeCell ref="D37:G37"/>
    <mergeCell ref="D48:G48"/>
    <mergeCell ref="D49:G49"/>
    <mergeCell ref="D50:G50"/>
    <mergeCell ref="D51:G51"/>
    <mergeCell ref="D52:G52"/>
    <mergeCell ref="D43:G43"/>
    <mergeCell ref="D44:G44"/>
    <mergeCell ref="D45:G45"/>
    <mergeCell ref="D46:G46"/>
    <mergeCell ref="D47:G47"/>
    <mergeCell ref="D58:G58"/>
    <mergeCell ref="D59:G59"/>
    <mergeCell ref="D60:G60"/>
    <mergeCell ref="D61:G61"/>
    <mergeCell ref="D53:G53"/>
    <mergeCell ref="D54:G54"/>
    <mergeCell ref="D55:G55"/>
    <mergeCell ref="D56:G56"/>
    <mergeCell ref="D57:G57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2" max="16383" man="1"/>
    <brk id="2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</cp:lastModifiedBy>
  <dcterms:created xsi:type="dcterms:W3CDTF">2009-02-13T09:10:05Z</dcterms:created>
  <dcterms:modified xsi:type="dcterms:W3CDTF">2016-02-08T06:55:42Z</dcterms:modified>
</cp:coreProperties>
</file>