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185" windowWidth="15480" windowHeight="10155"/>
  </bookViews>
  <sheets>
    <sheet name="ТРАФАРЕТ" sheetId="1" r:id="rId1"/>
  </sheets>
  <calcPr calcId="125725" fullPrecision="0" calcOnSave="0"/>
</workbook>
</file>

<file path=xl/calcChain.xml><?xml version="1.0" encoding="utf-8"?>
<calcChain xmlns="http://schemas.openxmlformats.org/spreadsheetml/2006/main">
  <c r="L70" i="1"/>
  <c r="K70"/>
  <c r="J70"/>
  <c r="K69"/>
  <c r="J69"/>
  <c r="K68"/>
  <c r="J68"/>
  <c r="L67"/>
  <c r="K67"/>
  <c r="J67"/>
  <c r="K66"/>
  <c r="J66"/>
  <c r="L65"/>
  <c r="K65"/>
  <c r="J65"/>
  <c r="K64"/>
  <c r="J64"/>
  <c r="K63"/>
  <c r="J63"/>
  <c r="L62"/>
  <c r="K62"/>
  <c r="J62"/>
  <c r="K61"/>
  <c r="J61"/>
  <c r="K60"/>
  <c r="J60"/>
  <c r="L59"/>
  <c r="K59"/>
  <c r="J59"/>
  <c r="K58"/>
  <c r="J58"/>
  <c r="K57"/>
  <c r="J57"/>
  <c r="K56"/>
  <c r="J56"/>
  <c r="K55"/>
  <c r="J55"/>
  <c r="L54"/>
  <c r="K54"/>
  <c r="J54"/>
  <c r="K53"/>
  <c r="J53"/>
  <c r="L52"/>
  <c r="K52"/>
  <c r="J52"/>
  <c r="K51"/>
  <c r="J51"/>
  <c r="K50"/>
  <c r="J50"/>
  <c r="K49"/>
  <c r="J49"/>
  <c r="L48"/>
  <c r="K48"/>
  <c r="J48"/>
  <c r="K47"/>
  <c r="J47"/>
  <c r="K46"/>
  <c r="J46"/>
  <c r="K45"/>
  <c r="J45"/>
  <c r="L44"/>
  <c r="K44"/>
  <c r="J44"/>
  <c r="K43"/>
  <c r="J43"/>
  <c r="K42"/>
  <c r="J42"/>
  <c r="K41"/>
  <c r="J41"/>
  <c r="L40"/>
  <c r="K40"/>
  <c r="J40"/>
  <c r="K39"/>
  <c r="J39"/>
  <c r="K38"/>
  <c r="J38"/>
  <c r="L37"/>
  <c r="K37"/>
  <c r="J37"/>
  <c r="K36"/>
  <c r="J36"/>
  <c r="L35"/>
  <c r="K35"/>
  <c r="J35"/>
  <c r="K34"/>
  <c r="J34"/>
  <c r="K33"/>
  <c r="J33"/>
  <c r="L32"/>
  <c r="K32"/>
  <c r="J32"/>
  <c r="K31"/>
  <c r="J31"/>
  <c r="K30"/>
  <c r="J30"/>
  <c r="L29"/>
  <c r="K29"/>
  <c r="J29"/>
  <c r="K28"/>
  <c r="J28"/>
  <c r="K27"/>
  <c r="J27"/>
  <c r="L26"/>
  <c r="K26"/>
  <c r="J26"/>
  <c r="L25"/>
  <c r="K25"/>
  <c r="J25"/>
  <c r="L24"/>
  <c r="K24"/>
  <c r="J24"/>
  <c r="L23"/>
  <c r="K23"/>
  <c r="J23"/>
  <c r="K22"/>
  <c r="J22"/>
  <c r="K21"/>
  <c r="J21"/>
  <c r="L20"/>
  <c r="K20"/>
  <c r="J20"/>
  <c r="K19"/>
  <c r="J19"/>
  <c r="K18"/>
  <c r="J18"/>
  <c r="K17"/>
  <c r="J17"/>
  <c r="L280"/>
  <c r="K280"/>
  <c r="J280"/>
  <c r="K279"/>
  <c r="J279"/>
  <c r="K278"/>
  <c r="J278"/>
  <c r="K277"/>
  <c r="J277"/>
  <c r="K276"/>
  <c r="J276"/>
  <c r="K275"/>
  <c r="J275"/>
  <c r="K274"/>
  <c r="J274"/>
  <c r="L273"/>
  <c r="K273"/>
  <c r="J273"/>
  <c r="K272"/>
  <c r="J272"/>
  <c r="K271"/>
  <c r="J271"/>
  <c r="K270"/>
  <c r="J270"/>
  <c r="K269"/>
  <c r="J269"/>
  <c r="K268"/>
  <c r="J268"/>
  <c r="K267"/>
  <c r="J267"/>
  <c r="L266"/>
  <c r="K266"/>
  <c r="J266"/>
  <c r="K265"/>
  <c r="J265"/>
  <c r="K264"/>
  <c r="J264"/>
  <c r="K263"/>
  <c r="J263"/>
  <c r="L262"/>
  <c r="K262"/>
  <c r="J262"/>
  <c r="K261"/>
  <c r="J261"/>
  <c r="K260"/>
  <c r="J260"/>
  <c r="K259"/>
  <c r="J259"/>
  <c r="K258"/>
  <c r="J258"/>
  <c r="K257"/>
  <c r="J257"/>
  <c r="K256"/>
  <c r="J256"/>
  <c r="L255"/>
  <c r="K255"/>
  <c r="J255"/>
  <c r="K254"/>
  <c r="J254"/>
  <c r="K253"/>
  <c r="J253"/>
  <c r="K252"/>
  <c r="J252"/>
  <c r="K251"/>
  <c r="J251"/>
  <c r="K250"/>
  <c r="J250"/>
  <c r="K249"/>
  <c r="J249"/>
  <c r="L248"/>
  <c r="K248"/>
  <c r="J248"/>
  <c r="K247"/>
  <c r="J247"/>
  <c r="K246"/>
  <c r="J246"/>
  <c r="K245"/>
  <c r="J245"/>
  <c r="L244"/>
  <c r="K244"/>
  <c r="J244"/>
  <c r="K243"/>
  <c r="J243"/>
  <c r="K242"/>
  <c r="J242"/>
  <c r="K241"/>
  <c r="J241"/>
  <c r="K240"/>
  <c r="J240"/>
  <c r="L239"/>
  <c r="K239"/>
  <c r="J239"/>
  <c r="K238"/>
  <c r="J238"/>
  <c r="K237"/>
  <c r="J237"/>
  <c r="K236"/>
  <c r="J236"/>
  <c r="L235"/>
  <c r="K235"/>
  <c r="J235"/>
  <c r="K234"/>
  <c r="J234"/>
  <c r="K233"/>
  <c r="J233"/>
  <c r="K232"/>
  <c r="J232"/>
  <c r="K231"/>
  <c r="J231"/>
  <c r="K230"/>
  <c r="J230"/>
  <c r="K229"/>
  <c r="J229"/>
  <c r="L228"/>
  <c r="K228"/>
  <c r="J228"/>
  <c r="K227"/>
  <c r="J227"/>
  <c r="K226"/>
  <c r="J226"/>
  <c r="K225"/>
  <c r="J225"/>
  <c r="K224"/>
  <c r="J224"/>
  <c r="K223"/>
  <c r="J223"/>
  <c r="K222"/>
  <c r="J222"/>
  <c r="L221"/>
  <c r="K221"/>
  <c r="J221"/>
  <c r="K220"/>
  <c r="J220"/>
  <c r="K219"/>
  <c r="J219"/>
  <c r="K218"/>
  <c r="J218"/>
  <c r="L217"/>
  <c r="K217"/>
  <c r="J217"/>
  <c r="K216"/>
  <c r="J216"/>
  <c r="K215"/>
  <c r="J215"/>
  <c r="K214"/>
  <c r="J214"/>
  <c r="K213"/>
  <c r="J213"/>
  <c r="K212"/>
  <c r="J212"/>
  <c r="L211"/>
  <c r="K211"/>
  <c r="J211"/>
  <c r="K210"/>
  <c r="J210"/>
  <c r="K209"/>
  <c r="J209"/>
  <c r="K208"/>
  <c r="J208"/>
  <c r="L207"/>
  <c r="K207"/>
  <c r="J207"/>
  <c r="K206"/>
  <c r="J206"/>
  <c r="K205"/>
  <c r="J205"/>
  <c r="K204"/>
  <c r="J204"/>
  <c r="L203"/>
  <c r="K203"/>
  <c r="J203"/>
  <c r="K202"/>
  <c r="J202"/>
  <c r="K201"/>
  <c r="J201"/>
  <c r="K200"/>
  <c r="J200"/>
  <c r="L199"/>
  <c r="K199"/>
  <c r="J199"/>
  <c r="K198"/>
  <c r="J198"/>
  <c r="K197"/>
  <c r="J197"/>
  <c r="K196"/>
  <c r="J196"/>
  <c r="L195"/>
  <c r="K195"/>
  <c r="J195"/>
  <c r="K194"/>
  <c r="J194"/>
  <c r="K193"/>
  <c r="J193"/>
  <c r="K192"/>
  <c r="J192"/>
  <c r="K191"/>
  <c r="J191"/>
  <c r="K190"/>
  <c r="J190"/>
  <c r="K189"/>
  <c r="J189"/>
  <c r="K188"/>
  <c r="J188"/>
  <c r="L187"/>
  <c r="K187"/>
  <c r="J187"/>
  <c r="K186"/>
  <c r="J186"/>
  <c r="K185"/>
  <c r="J185"/>
  <c r="K184"/>
  <c r="J184"/>
  <c r="K183"/>
  <c r="J183"/>
  <c r="K182"/>
  <c r="J182"/>
  <c r="K181"/>
  <c r="J181"/>
  <c r="L180"/>
  <c r="K180"/>
  <c r="J180"/>
  <c r="L179"/>
  <c r="K179"/>
  <c r="J179"/>
  <c r="K178"/>
  <c r="J178"/>
  <c r="K177"/>
  <c r="J177"/>
  <c r="K176"/>
  <c r="J176"/>
  <c r="K175"/>
  <c r="J175"/>
  <c r="K174"/>
  <c r="J174"/>
  <c r="K173"/>
  <c r="J173"/>
  <c r="L172"/>
  <c r="K172"/>
  <c r="J172"/>
  <c r="K171"/>
  <c r="J171"/>
  <c r="K170"/>
  <c r="J170"/>
  <c r="K169"/>
  <c r="J169"/>
  <c r="K168"/>
  <c r="J168"/>
  <c r="K167"/>
  <c r="J167"/>
  <c r="L166"/>
  <c r="K166"/>
  <c r="J166"/>
  <c r="K165"/>
  <c r="J165"/>
  <c r="K164"/>
  <c r="J164"/>
  <c r="K163"/>
  <c r="J163"/>
  <c r="K162"/>
  <c r="J162"/>
  <c r="L161"/>
  <c r="K161"/>
  <c r="J161"/>
  <c r="K160"/>
  <c r="J160"/>
  <c r="K159"/>
  <c r="J159"/>
  <c r="K158"/>
  <c r="J158"/>
  <c r="K157"/>
  <c r="J157"/>
  <c r="K156"/>
  <c r="J156"/>
  <c r="K155"/>
  <c r="J155"/>
  <c r="L154"/>
  <c r="K154"/>
  <c r="J154"/>
  <c r="K153"/>
  <c r="J153"/>
  <c r="K152"/>
  <c r="J152"/>
  <c r="K151"/>
  <c r="J151"/>
  <c r="K150"/>
  <c r="J150"/>
  <c r="L149"/>
  <c r="K149"/>
  <c r="J149"/>
  <c r="K148"/>
  <c r="J148"/>
  <c r="K147"/>
  <c r="J147"/>
  <c r="K146"/>
  <c r="J146"/>
  <c r="K145"/>
  <c r="J145"/>
  <c r="L144"/>
  <c r="K144"/>
  <c r="J144"/>
  <c r="K143"/>
  <c r="J143"/>
  <c r="K142"/>
  <c r="J142"/>
  <c r="K141"/>
  <c r="J141"/>
  <c r="K140"/>
  <c r="J140"/>
  <c r="L139"/>
  <c r="K139"/>
  <c r="J139"/>
  <c r="K138"/>
  <c r="J138"/>
  <c r="K137"/>
  <c r="J137"/>
  <c r="K136"/>
  <c r="J136"/>
  <c r="L135"/>
  <c r="K135"/>
  <c r="J135"/>
  <c r="K134"/>
  <c r="J134"/>
  <c r="K133"/>
  <c r="J133"/>
  <c r="L132"/>
  <c r="K132"/>
  <c r="J132"/>
  <c r="L131"/>
  <c r="K131"/>
  <c r="J131"/>
  <c r="K130"/>
  <c r="J130"/>
  <c r="K129"/>
  <c r="J129"/>
  <c r="K128"/>
  <c r="J128"/>
  <c r="L127"/>
  <c r="K127"/>
  <c r="J127"/>
  <c r="L126"/>
  <c r="K126"/>
  <c r="J126"/>
  <c r="K125"/>
  <c r="J125"/>
  <c r="K124"/>
  <c r="J124"/>
  <c r="K123"/>
  <c r="J123"/>
  <c r="L122"/>
  <c r="K122"/>
  <c r="J122"/>
  <c r="K121"/>
  <c r="J121"/>
  <c r="K120"/>
  <c r="J120"/>
  <c r="L119"/>
  <c r="K119"/>
  <c r="J119"/>
  <c r="L118"/>
  <c r="K118"/>
  <c r="J118"/>
  <c r="K117"/>
  <c r="J117"/>
  <c r="K116"/>
  <c r="J116"/>
  <c r="K115"/>
  <c r="J115"/>
  <c r="K114"/>
  <c r="J114"/>
  <c r="L113"/>
  <c r="K113"/>
  <c r="J113"/>
  <c r="L112"/>
  <c r="K112"/>
  <c r="J112"/>
  <c r="L111"/>
  <c r="K111"/>
  <c r="J111"/>
  <c r="K110"/>
  <c r="J110"/>
  <c r="K109"/>
  <c r="J109"/>
  <c r="L108"/>
  <c r="K108"/>
  <c r="J108"/>
  <c r="K107"/>
  <c r="J107"/>
  <c r="K106"/>
  <c r="J106"/>
  <c r="L105"/>
  <c r="K105"/>
  <c r="J105"/>
  <c r="L104"/>
  <c r="K104"/>
  <c r="J104"/>
  <c r="K103"/>
  <c r="J103"/>
  <c r="K102"/>
  <c r="J102"/>
  <c r="L101"/>
  <c r="K101"/>
  <c r="J101"/>
  <c r="L100"/>
  <c r="K100"/>
  <c r="J100"/>
  <c r="L99"/>
  <c r="K99"/>
  <c r="J99"/>
  <c r="K98"/>
  <c r="J98"/>
  <c r="K97"/>
  <c r="J97"/>
  <c r="K96"/>
  <c r="J96"/>
  <c r="K95"/>
  <c r="J95"/>
  <c r="K94"/>
  <c r="J94"/>
  <c r="K93"/>
  <c r="J93"/>
  <c r="K92"/>
  <c r="J92"/>
  <c r="L91"/>
  <c r="K91"/>
  <c r="J91"/>
  <c r="L90"/>
  <c r="K90"/>
  <c r="J90"/>
  <c r="L89"/>
  <c r="K89"/>
  <c r="J89"/>
  <c r="K88"/>
  <c r="J88"/>
  <c r="K87"/>
  <c r="J87"/>
  <c r="K86"/>
  <c r="J86"/>
  <c r="K85"/>
  <c r="J85"/>
  <c r="K84"/>
  <c r="J84"/>
  <c r="K83"/>
  <c r="J83"/>
  <c r="K82"/>
  <c r="J82"/>
  <c r="K81"/>
  <c r="J81"/>
  <c r="L309"/>
  <c r="K309"/>
  <c r="K308"/>
  <c r="K307"/>
  <c r="K306"/>
  <c r="L313"/>
  <c r="K313"/>
  <c r="K312"/>
  <c r="K311"/>
  <c r="K310"/>
  <c r="I283"/>
  <c r="H291"/>
  <c r="H283" s="1"/>
  <c r="I291"/>
  <c r="K295"/>
  <c r="J296"/>
  <c r="K296"/>
  <c r="L296"/>
  <c r="K300"/>
  <c r="J301"/>
  <c r="K301"/>
  <c r="L301"/>
  <c r="J303"/>
  <c r="J304"/>
  <c r="J305"/>
  <c r="J291" l="1"/>
</calcChain>
</file>

<file path=xl/sharedStrings.xml><?xml version="1.0" encoding="utf-8"?>
<sst xmlns="http://schemas.openxmlformats.org/spreadsheetml/2006/main" count="1754" uniqueCount="557">
  <si>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</si>
  <si>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</si>
  <si>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</si>
  <si>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</si>
  <si>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</si>
  <si>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</si>
  <si>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</si>
  <si>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</si>
  <si>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</si>
  <si>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</si>
  <si>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</si>
  <si>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</si>
  <si>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</si>
  <si>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</si>
  <si>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</si>
  <si>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</si>
  <si>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</si>
  <si>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</si>
  <si>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</si>
  <si>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</si>
  <si>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</si>
  <si>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</si>
  <si>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</si>
  <si>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</si>
  <si>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</si>
  <si>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</si>
  <si>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</si>
  <si>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</si>
  <si>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</si>
  <si>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</si>
  <si>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</si>
  <si>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</si>
  <si>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</si>
  <si>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</si>
  <si>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</si>
  <si>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</si>
  <si>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</si>
  <si>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</si>
  <si>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</si>
  <si>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</si>
  <si>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</si>
  <si>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</si>
  <si>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</si>
  <si>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</si>
  <si>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</si>
  <si>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</si>
  <si>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</si>
  <si>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</si>
  <si>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</si>
  <si>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</si>
  <si>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</si>
  <si>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</si>
  <si>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</si>
  <si>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</si>
  <si>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</si>
  <si>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</si>
  <si>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</si>
  <si>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</si>
  <si>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</si>
  <si>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</si>
  <si>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Трегубовского сельского поселения</t>
  </si>
  <si>
    <t>01 июля 2016 г.</t>
  </si>
  <si>
    <t>Трегубовское сельское поселение</t>
  </si>
  <si>
    <t>КВАРТАЛ</t>
  </si>
  <si>
    <t>01.07.2016</t>
  </si>
  <si>
    <t>3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</si>
  <si>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</si>
  <si>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</si>
  <si>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</si>
  <si>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</si>
  <si>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</si>
  <si>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</si>
  <si>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</si>
  <si>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</si>
  <si>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</si>
  <si>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</si>
  <si>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</si>
  <si>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</si>
  <si>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</si>
  <si>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</si>
  <si>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</si>
  <si>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</si>
  <si>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</si>
  <si>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</si>
  <si>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</si>
  <si>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</si>
  <si>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</si>
  <si>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</si>
  <si>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</si>
  <si>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</si>
  <si>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</si>
  <si>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</si>
  <si>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</si>
  <si>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</si>
  <si>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</si>
  <si>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</si>
  <si>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Муниципальная программа «Создание комфортных условий  проживания для населения Трегубовского сельского поселения на 2015 – 2017 годы»</t>
  </si>
  <si>
    <t>i4_00001020100000000000</t>
  </si>
  <si>
    <t>0100000000</t>
  </si>
  <si>
    <t>Подпрограмма «Обеспечение реализации муниципальной программы «Создание комфортных условий проживания для населения Трегубовского сельского поселения на 2015 – 2017 годы»</t>
  </si>
  <si>
    <t>i4_00001020110000000000</t>
  </si>
  <si>
    <t>0110000000</t>
  </si>
  <si>
    <t xml:space="preserve">Реализация мероприятий  подпрограммы «Обеспечение реализации муниципальной программы «Создание комфортных условий проживания для населения Трегубовского сельского поселения 
на 2015 – 2017 годы»
</t>
  </si>
  <si>
    <t>i4_00001020110500000000</t>
  </si>
  <si>
    <t>0110500000</t>
  </si>
  <si>
    <t xml:space="preserve">Финансовое обеспечение функций Главы Трегубовского сельского поселения
</t>
  </si>
  <si>
    <t>i5_00001020110520160000</t>
  </si>
  <si>
    <t>0110520160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</si>
  <si>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</si>
  <si>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i6_00001020110520160100</t>
  </si>
  <si>
    <t>100</t>
  </si>
  <si>
    <t>Расходы на выплаты персоналу государственных (муниципальных) органов</t>
  </si>
  <si>
    <t>i6_00001020110520160120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</si>
  <si>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</si>
  <si>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</si>
  <si>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</si>
  <si>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</si>
  <si>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</si>
  <si>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</si>
  <si>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</si>
  <si>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</si>
  <si>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</si>
  <si>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</si>
  <si>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i4_00001040100000000000</t>
  </si>
  <si>
    <t>i4_00001040110000000000</t>
  </si>
  <si>
    <t>i4_00001040110500000000</t>
  </si>
  <si>
    <t xml:space="preserve">Финансовое обеспечение функций аппарата Администрации Трегубовского сельского поселения
</t>
  </si>
  <si>
    <t>i5_00001040110520170000</t>
  </si>
  <si>
    <t>0110520170</t>
  </si>
  <si>
    <t>i6_00001040110520170100</t>
  </si>
  <si>
    <t>i6_00001040110520170120</t>
  </si>
  <si>
    <t>Закупка товаров, работ и услуг для обеспечения государственных (муниципальных) нужд</t>
  </si>
  <si>
    <t>i6_00001040110520170200</t>
  </si>
  <si>
    <t>Иные закупки товаров, работ и услуг для обеспечения государственных (муниципальных) нужд</t>
  </si>
  <si>
    <t>i6_00001040110520170240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</si>
  <si>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</si>
  <si>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</si>
  <si>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</si>
  <si>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</si>
  <si>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</si>
  <si>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Социальное обеспечение и иные выплаты населению</t>
  </si>
  <si>
    <t>i6_00001040110520170300</t>
  </si>
  <si>
    <t>300</t>
  </si>
  <si>
    <t>Социальные выплаты гражданам, кроме публичных нормативных социальных выплат</t>
  </si>
  <si>
    <t>i6_00001040110520170320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</si>
  <si>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</si>
  <si>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</si>
  <si>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</si>
  <si>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Иные бюджетные ассигнования</t>
  </si>
  <si>
    <t>i6_00001040110520170800</t>
  </si>
  <si>
    <t>800</t>
  </si>
  <si>
    <t>Уплата налогов, сборов и иных платежей</t>
  </si>
  <si>
    <t>i6_00001040110520170850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</si>
  <si>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</si>
  <si>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</si>
  <si>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</si>
  <si>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</si>
  <si>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</si>
  <si>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</si>
  <si>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</si>
  <si>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Непрограммные направления деятельности</t>
  </si>
  <si>
    <t>i4_00001041200000000000</t>
  </si>
  <si>
    <t>1200000000</t>
  </si>
  <si>
    <t>Осуществление отдельных переданных полномочий по решению вопроса местного значения по формированию архивных фондов в соответствии с заключенными соглашениями</t>
  </si>
  <si>
    <t>i5_00001041200000044000</t>
  </si>
  <si>
    <t>1200000044</t>
  </si>
  <si>
    <t>i6_00001041200000044100</t>
  </si>
  <si>
    <t>i6_00001041200000044120</t>
  </si>
  <si>
    <t>i6_00001041200000044200</t>
  </si>
  <si>
    <t>i6_00001041200000044240</t>
  </si>
  <si>
    <t>Осуществление отдельных переданных полномочий по решению вопроса местного значения по организации нецентрализованного холодного водоснабжения на территории Трегубовского сельского поселения</t>
  </si>
  <si>
    <t>i5_00001041200000045000</t>
  </si>
  <si>
    <t>1200000045</t>
  </si>
  <si>
    <t>i6_00001041200000045100</t>
  </si>
  <si>
    <t>i6_00001041200000045120</t>
  </si>
  <si>
    <t>Возмещение затрат по содержанию штатных единиц, осуществляющих  переданные отдельные государственные  полномочия области по организации деятельности по сбору (в том числе по раздельному сбору), транспортированию, обработке, утилизации, обезвреживанию, и захоронению  твёрдых коммунальных отходов</t>
  </si>
  <si>
    <t>i5_00001041200070280000</t>
  </si>
  <si>
    <t>1200070280</t>
  </si>
  <si>
    <t>i6_00001041200070280100</t>
  </si>
  <si>
    <t>i6_00001041200070280120</t>
  </si>
  <si>
    <t>i6_00001041200070280200</t>
  </si>
  <si>
    <t>i6_00001041200070280240</t>
  </si>
  <si>
    <t xml:space="preserve">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правонарушениях, предусмотренных соответствующими статьями областного законодательства
</t>
  </si>
  <si>
    <t>i5_00001041200070650000</t>
  </si>
  <si>
    <t>1200070650</t>
  </si>
  <si>
    <t>i6_00001041200070650200</t>
  </si>
  <si>
    <t>i6_00001041200070650240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</si>
  <si>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</si>
  <si>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</si>
  <si>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</si>
  <si>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i4_00001061200000000000</t>
  </si>
  <si>
    <t xml:space="preserve">Межбюджетные трансферты на осуществление переданных полномочий по внешнему финансовому контролю
</t>
  </si>
  <si>
    <t>i5_00001061200020190000</t>
  </si>
  <si>
    <t>1200020190</t>
  </si>
  <si>
    <t>Межбюджетные трансферты</t>
  </si>
  <si>
    <t>i6_00001061200020190500</t>
  </si>
  <si>
    <t>Иные межбюджетные трансферты</t>
  </si>
  <si>
    <t>540</t>
  </si>
  <si>
    <t>Обеспечение проведения выборов и референдумов</t>
  </si>
  <si>
    <t>i3_00001070000000000000</t>
  </si>
  <si>
    <t>0107</t>
  </si>
  <si>
    <t>i4_00001071200000000000</t>
  </si>
  <si>
    <t xml:space="preserve">Финансовое обеспечение выборов Главы и депутатов Трегубовского сельского поселения
</t>
  </si>
  <si>
    <t>i5_00001071200020180000</t>
  </si>
  <si>
    <t>1200020180</t>
  </si>
  <si>
    <t>i6_00001071200020180800</t>
  </si>
  <si>
    <t>Специальные расходы</t>
  </si>
  <si>
    <t>880</t>
  </si>
  <si>
    <t>Резервные фонды</t>
  </si>
  <si>
    <t>i3_00001110000000000000</t>
  </si>
  <si>
    <t>0111</t>
  </si>
  <si>
    <t>i4_00001110100000000000</t>
  </si>
  <si>
    <t xml:space="preserve">Финансовое обеспечение непредвиденных расходов, в том числе на проведение аварийно-восстановительных работ и иных мероприятий, связанных с ликвидацией последствий стихийных бедствий и других чрезвычайных ситуаций
</t>
  </si>
  <si>
    <t>i5_00001110100020150000</t>
  </si>
  <si>
    <t>0100020150</t>
  </si>
  <si>
    <t>i6_00001110100020150800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</si>
  <si>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</si>
  <si>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</si>
  <si>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</si>
  <si>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</si>
  <si>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</si>
  <si>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i4_00001130100000000000</t>
  </si>
  <si>
    <t>Финансовое обеспечение мероприятий, обеспечивающих содержание, управление и реализацию муниципального имущества</t>
  </si>
  <si>
    <t>i4_00001130100100000000</t>
  </si>
  <si>
    <t>0100100000</t>
  </si>
  <si>
    <t xml:space="preserve">Финансовое обеспечение мероприятий по реализации полномочия по владению, пользованию и распоряжению имуществом, находящимся в муниципальной собственности поселения
</t>
  </si>
  <si>
    <t>i5_00001130100120010000</t>
  </si>
  <si>
    <t>0100120010</t>
  </si>
  <si>
    <t>i6_00001130100120010200</t>
  </si>
  <si>
    <t>i6_00001130100120010240</t>
  </si>
  <si>
    <t>Финансовое обеспечение мероприятий по реализации проектов местных инициатив граждан в решении  вопросов местного значения</t>
  </si>
  <si>
    <t>i4_00001130100700000000</t>
  </si>
  <si>
    <t>0100700000</t>
  </si>
  <si>
    <t>Финансовое обеспечение расходных обязательств поселения по софинансированию мероприятий, направленных на поддержку проектов местных инициатив граждан, включенных в муниципальные программы развития территории, за счет средств областной субсидии</t>
  </si>
  <si>
    <t>i5_00001130100720270000</t>
  </si>
  <si>
    <t>0100720270</t>
  </si>
  <si>
    <t>i6_00001130100720270200</t>
  </si>
  <si>
    <t>i6_00001130100720270240</t>
  </si>
  <si>
    <t>i4_00001130110000000000</t>
  </si>
  <si>
    <t>i4_00001130110500000000</t>
  </si>
  <si>
    <t>Финансовое обеспечение мероприятий по организации профессионального образования и дополнительного профессионального образования выборных должностных лиц, служащих и муниципальных служащих</t>
  </si>
  <si>
    <t>i5_00001130110520260000</t>
  </si>
  <si>
    <t>0110520260</t>
  </si>
  <si>
    <t>i6_00001130110520260200</t>
  </si>
  <si>
    <t>i6_00001130110520260240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</si>
  <si>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</si>
  <si>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</si>
  <si>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</si>
  <si>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</si>
  <si>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</si>
  <si>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</si>
  <si>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i4_00002031200000000000</t>
  </si>
  <si>
    <t xml:space="preserve">Осуществление первичного воинского учета на территориях, где отсутствуют военные комиссариаты
</t>
  </si>
  <si>
    <t>i5_00002031200051180000</t>
  </si>
  <si>
    <t>1200051180</t>
  </si>
  <si>
    <t>i6_00002031200051180100</t>
  </si>
  <si>
    <t>i6_00002031200051180120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</si>
  <si>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</si>
  <si>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</si>
  <si>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</si>
  <si>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</si>
  <si>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</si>
  <si>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</si>
  <si>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i4_00003100100000000000</t>
  </si>
  <si>
    <t xml:space="preserve">Проведение мероприятий по обеспечению первичных мер пожарной безопасности в границах населенных пунктов поселения
</t>
  </si>
  <si>
    <t>i5_00003100100020030000</t>
  </si>
  <si>
    <t>0100020030</t>
  </si>
  <si>
    <t>i6_00003100100020030200</t>
  </si>
  <si>
    <t>i6_00003100100020030240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</si>
  <si>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</si>
  <si>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</si>
  <si>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</si>
  <si>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</si>
  <si>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</si>
  <si>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</si>
  <si>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i4_00004090100000000000</t>
  </si>
  <si>
    <t>Содержание улично-дорожной сети в состоянии,  отвечающем нормативным требованиям и обеспечивающем безопасность дорожного движения</t>
  </si>
  <si>
    <t>i4_00004090100200000000</t>
  </si>
  <si>
    <t>0100200000</t>
  </si>
  <si>
    <t xml:space="preserve">Финансовое обеспечение мероприятий по содержанию автомобильных дорог общего пользования местного значения
</t>
  </si>
  <si>
    <t>i5_00004090100220040000</t>
  </si>
  <si>
    <t>0100220040</t>
  </si>
  <si>
    <t>i6_00004090100220040200</t>
  </si>
  <si>
    <t>i6_00004090100220040240</t>
  </si>
  <si>
    <t xml:space="preserve">Финансовое обеспечение мероприятий по ремонту автомобильных дорог общего пользования местного значения
</t>
  </si>
  <si>
    <t>i5_00004090100220050000</t>
  </si>
  <si>
    <t>0100220050</t>
  </si>
  <si>
    <t>i6_00004090100220050200</t>
  </si>
  <si>
    <t>i6_00004090100220050240</t>
  </si>
  <si>
    <t xml:space="preserve">Финансовое обеспечение мероприятий по ремонту дворовых территорий многоквартирных домов и проездов к ним
</t>
  </si>
  <si>
    <t>i5_00004090100220060000</t>
  </si>
  <si>
    <t>0100220060</t>
  </si>
  <si>
    <t>i6_00004090100220060200</t>
  </si>
  <si>
    <t>i6_00004090100220060240</t>
  </si>
  <si>
    <t>Софинансирование расходов по реализации правовых актов Правительства Новгородской области по вопросам формирования муниципальных дорожных фондов</t>
  </si>
  <si>
    <t>i5_00004090100220220000</t>
  </si>
  <si>
    <t>0100220220</t>
  </si>
  <si>
    <t>i6_00004090100220220200</t>
  </si>
  <si>
    <t>i6_00004090100220220240</t>
  </si>
  <si>
    <t>Расходы на формирование муниципального дорожного фонда поселения за счет средств дорожного фонда Новгородской области</t>
  </si>
  <si>
    <t>i5_00004090100271520000</t>
  </si>
  <si>
    <t>0100271520</t>
  </si>
  <si>
    <t>i6_00004090100271520200</t>
  </si>
  <si>
    <t>i6_00004090100271520240</t>
  </si>
  <si>
    <t>Другие вопросы в области национальной экономики</t>
  </si>
  <si>
    <t>i3_00004120000000000000</t>
  </si>
  <si>
    <t>0412</t>
  </si>
  <si>
    <t>i4_00004120100000000000</t>
  </si>
  <si>
    <t>Финансовое обеспечение мероприятий по межеванию земельных участков, государственная собственность на которые не разграничена</t>
  </si>
  <si>
    <t>i5_00004120100020230000</t>
  </si>
  <si>
    <t>0100020230</t>
  </si>
  <si>
    <t>i6_00004120100020230200</t>
  </si>
  <si>
    <t>i6_00004120100020230240</t>
  </si>
  <si>
    <t>Финансовое обеспечение мероприятий по независимой оценке рыночной стоимости  земельных участков, государственная собственность на которые не разграничена</t>
  </si>
  <si>
    <t>i5_00004120100020240000</t>
  </si>
  <si>
    <t>0100020240</t>
  </si>
  <si>
    <t>i6_00004120100020240200</t>
  </si>
  <si>
    <t>i6_00004120100020240240</t>
  </si>
  <si>
    <t>ЖИЛИЩНО-КОММУНАЛЬНОЕ ХОЗЯЙСТВО</t>
  </si>
  <si>
    <t>i2_00005000000000000000</t>
  </si>
  <si>
    <t>0500</t>
  </si>
  <si>
    <t>Коммунальное хозяйство</t>
  </si>
  <si>
    <t>i3_00005020000000000000</t>
  </si>
  <si>
    <t>0502</t>
  </si>
  <si>
    <t>i4_00005021200000000000</t>
  </si>
  <si>
    <t>i5_00005021200000045000</t>
  </si>
  <si>
    <t>i6_00005021200000045200</t>
  </si>
  <si>
    <t>i6_00005021200000045240</t>
  </si>
  <si>
    <t>Благоустройство</t>
  </si>
  <si>
    <t>i3_00005030000000000000</t>
  </si>
  <si>
    <t>0503</t>
  </si>
  <si>
    <t>i4_00005030100000000000</t>
  </si>
  <si>
    <t>Финансовое обеспечение организации уличного освещения с учетом мероприятий по энергосбережению</t>
  </si>
  <si>
    <t>i4_00005030100300000000</t>
  </si>
  <si>
    <t>0100300000</t>
  </si>
  <si>
    <t xml:space="preserve">Финансовое обеспечение мероприятий по энергосбережению
</t>
  </si>
  <si>
    <t>i5_00005030100320070000</t>
  </si>
  <si>
    <t>0100320070</t>
  </si>
  <si>
    <t>i6_00005030100320070200</t>
  </si>
  <si>
    <t>i6_00005030100320070240</t>
  </si>
  <si>
    <t xml:space="preserve">Финансовое обеспечение мероприятий по организации уличного освещения
</t>
  </si>
  <si>
    <t>i5_00005030100320080000</t>
  </si>
  <si>
    <t>0100320080</t>
  </si>
  <si>
    <t>i6_00005030100320080200</t>
  </si>
  <si>
    <t>i6_00005030100320080240</t>
  </si>
  <si>
    <t>Организация благоустройства и озеленения территории, приведение в качественное состояние элементов благоустройства</t>
  </si>
  <si>
    <t>i4_00005030100400000000</t>
  </si>
  <si>
    <t>0100400000</t>
  </si>
  <si>
    <t xml:space="preserve">Финансовое обеспечение мероприятий по организации сбора и вывоза ТБО с территории поселения
</t>
  </si>
  <si>
    <t>i5_00005030100420090000</t>
  </si>
  <si>
    <t>0100420090</t>
  </si>
  <si>
    <t>i6_00005030100420090200</t>
  </si>
  <si>
    <t>i6_00005030100420090240</t>
  </si>
  <si>
    <t xml:space="preserve">Проведение мероприятий по благоустройству территории, обустройству и содержанию мест массового отдыха в поселении
</t>
  </si>
  <si>
    <t>i5_00005030100420100000</t>
  </si>
  <si>
    <t>0100420100</t>
  </si>
  <si>
    <t>i6_00005030100420100200</t>
  </si>
  <si>
    <t>i6_00005030100420100240</t>
  </si>
  <si>
    <t>ОБРАЗОВАНИЕ</t>
  </si>
  <si>
    <t>i2_00007000000000000000</t>
  </si>
  <si>
    <t>0700</t>
  </si>
  <si>
    <t>Молодежная политика и оздоровление детей</t>
  </si>
  <si>
    <t>i3_00007070000000000000</t>
  </si>
  <si>
    <t>0707</t>
  </si>
  <si>
    <t>i4_00007070100000000000</t>
  </si>
  <si>
    <t xml:space="preserve">Финансовое обеспечение мероприятий по работе с детьми и молодежью в поселении
</t>
  </si>
  <si>
    <t>i5_00007070100020110000</t>
  </si>
  <si>
    <t>0100020110</t>
  </si>
  <si>
    <t>i6_00007070100020110200</t>
  </si>
  <si>
    <t>i6_00007070100020110240</t>
  </si>
  <si>
    <t>КУЛЬТУРА, КИНЕМАТОГРАФИЯ</t>
  </si>
  <si>
    <t>i2_00008000000000000000</t>
  </si>
  <si>
    <t>0800</t>
  </si>
  <si>
    <t>Другие вопросы в области культуры, кинематографии</t>
  </si>
  <si>
    <t>i3_00008040000000000000</t>
  </si>
  <si>
    <t>0804</t>
  </si>
  <si>
    <t>i4_00008040100000000000</t>
  </si>
  <si>
    <t xml:space="preserve">Финансовое обеспечение мероприятий по увековечению памяти погибших при защите Отечества в годы Великой Отечественной войны
</t>
  </si>
  <si>
    <t>i5_00008040100020120000</t>
  </si>
  <si>
    <t>0100020120</t>
  </si>
  <si>
    <t>i6_00008040100020120200</t>
  </si>
  <si>
    <t>i6_00008040100020120240</t>
  </si>
  <si>
    <t xml:space="preserve">Финансовое обеспечение культурно - массовых, культурно - зрелищных и выставочных мероприятий
</t>
  </si>
  <si>
    <t>i5_00008040100020130000</t>
  </si>
  <si>
    <t>0100020130</t>
  </si>
  <si>
    <t>i6_00008040100020130200</t>
  </si>
  <si>
    <t>i6_00008040100020130240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</si>
  <si>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</si>
  <si>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</si>
  <si>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</si>
  <si>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</si>
  <si>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</si>
  <si>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</si>
  <si>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i4_00011010100000000000</t>
  </si>
  <si>
    <t xml:space="preserve">Финансовое обеспечение физкультурно-оздоровительных и спортивных мероприятий поселения
</t>
  </si>
  <si>
    <t>i5_00011010100020140000</t>
  </si>
  <si>
    <t>0100020140</t>
  </si>
  <si>
    <t>i6_00011010100020140200</t>
  </si>
  <si>
    <t>i6_00011010100020140240</t>
  </si>
  <si>
    <t>СРЕДСТВА МАССОВОЙ ИНФОРМАЦИИ</t>
  </si>
  <si>
    <t>i2_00012000000000000000</t>
  </si>
  <si>
    <t>1200</t>
  </si>
  <si>
    <t>Периодическая печать и издательства</t>
  </si>
  <si>
    <t>i3_00012020000000000000</t>
  </si>
  <si>
    <t>1202</t>
  </si>
  <si>
    <t>i4_00012020100000000000</t>
  </si>
  <si>
    <t xml:space="preserve">Финансовое обеспечение мероприятий по опубликованию нормативных правовых актов и прочих материалов органов местного самоуправления в периодических изданиях
</t>
  </si>
  <si>
    <t>i5_00012020100020020000</t>
  </si>
  <si>
    <t>0100020020</t>
  </si>
  <si>
    <t>i6_00012020100020020200</t>
  </si>
  <si>
    <t>i6_00012020100020020240</t>
  </si>
  <si>
    <t>НАЛОГОВЫЕ И НЕНАЛОГОВЫЕ ДОХОДЫ</t>
  </si>
  <si>
    <t>10000000000000000</t>
  </si>
  <si>
    <t>i2_00010000000000000000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</si>
  <si>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</si>
  <si>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</si>
  <si>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</si>
  <si>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</si>
  <si>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</si>
  <si>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</si>
  <si>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</si>
  <si>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</si>
  <si>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</si>
  <si>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</si>
  <si>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</si>
  <si>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</si>
  <si>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</si>
  <si>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</si>
  <si>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</si>
  <si>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</si>
  <si>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</si>
  <si>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</si>
  <si>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</si>
  <si>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</si>
  <si>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</si>
  <si>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</si>
  <si>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</si>
  <si>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</si>
  <si>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</si>
  <si>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</si>
  <si>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</si>
  <si>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</si>
  <si>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</si>
  <si>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</si>
  <si>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</si>
  <si>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</si>
  <si>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</si>
  <si>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</si>
  <si>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</si>
  <si>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</si>
  <si>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</si>
  <si>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</si>
  <si>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</si>
  <si>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</si>
  <si>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</si>
  <si>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</si>
  <si>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</si>
  <si>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</si>
  <si>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</si>
  <si>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</si>
  <si>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</si>
  <si>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</si>
  <si>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</si>
  <si>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</si>
  <si>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</si>
  <si>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</si>
  <si>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</si>
  <si>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</si>
  <si>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</si>
  <si>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</si>
  <si>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</si>
  <si>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</si>
  <si>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</si>
  <si>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</si>
  <si>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</si>
  <si>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</si>
  <si>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</si>
  <si>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</si>
  <si>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</si>
  <si>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</si>
  <si>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</si>
  <si>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</si>
  <si>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</si>
  <si>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ДОХОДЫ ОТ ПРОДАЖИ МАТЕРИАЛЬНЫХ И НЕМАТЕРИАЛЬНЫХ АКТИВОВ</t>
  </si>
  <si>
    <t>11400000000000000</t>
  </si>
  <si>
    <t>i2_00011400000000000000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</si>
  <si>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</si>
  <si>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11402000000000000</t>
  </si>
  <si>
    <t>i2_00011402000000000000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</si>
  <si>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</si>
  <si>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11402050100000410</t>
  </si>
  <si>
    <t>i2_00011402050100000410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</si>
  <si>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</si>
  <si>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11402053100000410</t>
  </si>
  <si>
    <t>ШТРАФЫ, САНКЦИИ, ВОЗМЕЩЕНИЕ УЩЕРБА</t>
  </si>
  <si>
    <t>11600000000000000</t>
  </si>
  <si>
    <t>i2_00011600000000000000</t>
  </si>
  <si>
    <t>Доходы от возмещения ущерба при возникновении страховых случаев</t>
  </si>
  <si>
    <t>11623000000000140</t>
  </si>
  <si>
    <t>i2_00011623000000000140</t>
  </si>
  <si>
    <t>Доходы от возмещения ущерба при возникновении страховых случаев, когда выгодоприобретателями выступают получатели средств бюджетов сельских поселений</t>
  </si>
  <si>
    <t>11623050100000140</t>
  </si>
  <si>
    <t>i2_00011623050100000140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</si>
  <si>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</t>
  </si>
  <si>
    <t>11623051100000140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</si>
  <si>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</si>
  <si>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11633000000000140</t>
  </si>
  <si>
    <t>i2_00011633000000000140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</si>
  <si>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</si>
  <si>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11633050100000140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</si>
  <si>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</si>
  <si>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</si>
  <si>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</si>
  <si>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</si>
  <si>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</si>
  <si>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</si>
  <si>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</si>
  <si>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20201000000000151</t>
  </si>
  <si>
    <t>i2_00020201000000000151</t>
  </si>
  <si>
    <t>Дотации на выравнивание бюджетной обеспеченности</t>
  </si>
  <si>
    <t>20201001000000151</t>
  </si>
  <si>
    <t>i2_00020201001000000151</t>
  </si>
  <si>
    <t>Дотации бюджетам сельских поселений на выравнивание бюджетной обеспеченности</t>
  </si>
  <si>
    <t>20201001100000151</t>
  </si>
  <si>
    <t>Субсидии бюджетам бюджетной системы Российской Федерации (межбюджетные субсидии)</t>
  </si>
  <si>
    <t>20202000000000151</t>
  </si>
  <si>
    <t>i2_00020202000000000151</t>
  </si>
  <si>
    <t>Прочие субсидии</t>
  </si>
  <si>
    <t>20202999000000151</t>
  </si>
  <si>
    <t>i2_00020202999000000151</t>
  </si>
  <si>
    <t>Прочие субсидии бюджетам сельских поселений</t>
  </si>
  <si>
    <t>20202999100000151</t>
  </si>
  <si>
    <t>Субвенции бюджетам бюджетной системы Российской Федерации</t>
  </si>
  <si>
    <t>20203000000000151</t>
  </si>
  <si>
    <t>i2_00020203000000000151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</si>
  <si>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</si>
  <si>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20203015000000151</t>
  </si>
  <si>
    <t>i2_00020203015000000151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</si>
  <si>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</si>
  <si>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20203015100000151</t>
  </si>
  <si>
    <t>Субвенции местным бюджетам на выполнение передаваемых полномочий субъектов Российской Федерации</t>
  </si>
  <si>
    <t>20203024000000151</t>
  </si>
  <si>
    <t>i2_00020203024000000151</t>
  </si>
  <si>
    <t>Субвенции бюджетам сельских поселений на выполнение передаваемых полномочий субъектов Российской Федерации</t>
  </si>
  <si>
    <t>20203024100000151</t>
  </si>
  <si>
    <t>20204000000000151</t>
  </si>
  <si>
    <t>i2_00020204000000000151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</si>
  <si>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</si>
  <si>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20204014000000151</t>
  </si>
  <si>
    <t>i2_00020204014000000151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</si>
  <si>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</si>
  <si>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20204014100000151</t>
  </si>
  <si>
    <t>04195621</t>
  </si>
  <si>
    <t>343</t>
  </si>
  <si>
    <t>49650421</t>
  </si>
  <si>
    <t>АЛЕКСЕЕВ С.Б.</t>
  </si>
  <si>
    <t>КУЗЬМИЧЁВА И.А.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</si>
</sst>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2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" fontId="2" fillId="21" borderId="45" xfId="0" applyNumberFormat="1" applyFont="1" applyFill="1" applyBorder="1" applyAlignment="1">
      <alignment horizontal="right"/>
    </xf>
    <xf numFmtId="49" fontId="2" fillId="18" borderId="46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7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8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5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8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9" fontId="3" fillId="19" borderId="33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8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  <xf numFmtId="49" fontId="2" fillId="0" borderId="11" xfId="0" applyNumberFormat="1" applyFont="1" applyBorder="1" applyAlignment="1">
      <alignment horizontal="center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" fillId="18" borderId="48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2" fillId="20" borderId="48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49" fontId="3" fillId="18" borderId="48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66" xfId="0" applyNumberFormat="1" applyFont="1" applyFill="1" applyBorder="1" applyAlignment="1">
      <alignment horizontal="center" wrapText="1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14" fontId="2" fillId="0" borderId="0" xfId="0" applyNumberFormat="1" applyFont="1" applyAlignment="1">
      <alignment horizontal="left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9F9F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29"/>
  <sheetViews>
    <sheetView tabSelected="1" workbookViewId="0">
      <selection activeCell="A322" sqref="A322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90" t="s">
        <v>35</v>
      </c>
      <c r="B1" s="190"/>
      <c r="C1" s="190"/>
      <c r="D1" s="190"/>
      <c r="E1" s="190"/>
      <c r="F1" s="190"/>
      <c r="G1" s="190"/>
      <c r="H1" s="190"/>
      <c r="I1" s="191"/>
      <c r="J1" s="1" t="s">
        <v>3</v>
      </c>
      <c r="K1" s="22"/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2</v>
      </c>
      <c r="L2" s="4"/>
    </row>
    <row r="3" spans="1:12">
      <c r="A3" s="32" t="s">
        <v>51</v>
      </c>
      <c r="B3" s="194" t="s">
        <v>61</v>
      </c>
      <c r="C3" s="194"/>
      <c r="D3" s="194"/>
      <c r="E3" s="22"/>
      <c r="F3" s="22"/>
      <c r="G3" s="195"/>
      <c r="H3" s="195"/>
      <c r="I3" s="32" t="s">
        <v>22</v>
      </c>
      <c r="J3" s="129">
        <v>42552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552</v>
      </c>
      <c r="K4" s="22" t="s">
        <v>64</v>
      </c>
      <c r="L4" s="4"/>
    </row>
    <row r="5" spans="1:12">
      <c r="A5" s="3" t="s">
        <v>36</v>
      </c>
      <c r="B5" s="192" t="s">
        <v>62</v>
      </c>
      <c r="C5" s="192"/>
      <c r="D5" s="192"/>
      <c r="E5" s="192"/>
      <c r="F5" s="192"/>
      <c r="G5" s="192"/>
      <c r="H5" s="192"/>
      <c r="I5" s="33" t="s">
        <v>30</v>
      </c>
      <c r="J5" s="87" t="s">
        <v>553</v>
      </c>
      <c r="K5" s="22"/>
      <c r="L5" s="4"/>
    </row>
    <row r="6" spans="1:12">
      <c r="A6" s="3" t="s">
        <v>37</v>
      </c>
      <c r="B6" s="193" t="s">
        <v>60</v>
      </c>
      <c r="C6" s="193"/>
      <c r="D6" s="193"/>
      <c r="E6" s="193"/>
      <c r="F6" s="193"/>
      <c r="G6" s="193"/>
      <c r="H6" s="193"/>
      <c r="I6" s="33" t="s">
        <v>58</v>
      </c>
      <c r="J6" s="87" t="s">
        <v>554</v>
      </c>
      <c r="K6" s="22" t="s">
        <v>65</v>
      </c>
      <c r="L6" s="4"/>
    </row>
    <row r="7" spans="1:12">
      <c r="A7" s="7" t="s">
        <v>59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/>
    </row>
    <row r="9" spans="1:12" ht="15">
      <c r="A9" s="196" t="s">
        <v>29</v>
      </c>
      <c r="B9" s="196"/>
      <c r="C9" s="196"/>
      <c r="D9" s="196"/>
      <c r="E9" s="196"/>
      <c r="F9" s="196"/>
      <c r="G9" s="196"/>
      <c r="H9" s="196"/>
      <c r="I9" s="196"/>
      <c r="J9" s="196"/>
      <c r="K9" s="126" t="s">
        <v>63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7"/>
    </row>
    <row r="11" spans="1:12" ht="12.75" customHeight="1">
      <c r="A11" s="152" t="s">
        <v>38</v>
      </c>
      <c r="B11" s="152" t="s">
        <v>39</v>
      </c>
      <c r="C11" s="158" t="s">
        <v>40</v>
      </c>
      <c r="D11" s="159"/>
      <c r="E11" s="159"/>
      <c r="F11" s="159"/>
      <c r="G11" s="160"/>
      <c r="H11" s="152" t="s">
        <v>41</v>
      </c>
      <c r="I11" s="152" t="s">
        <v>23</v>
      </c>
      <c r="J11" s="152" t="s">
        <v>42</v>
      </c>
      <c r="K11" s="114"/>
    </row>
    <row r="12" spans="1:12">
      <c r="A12" s="153"/>
      <c r="B12" s="153"/>
      <c r="C12" s="161"/>
      <c r="D12" s="162"/>
      <c r="E12" s="162"/>
      <c r="F12" s="162"/>
      <c r="G12" s="163"/>
      <c r="H12" s="153"/>
      <c r="I12" s="153"/>
      <c r="J12" s="153"/>
      <c r="K12" s="114"/>
    </row>
    <row r="13" spans="1:12">
      <c r="A13" s="154"/>
      <c r="B13" s="154"/>
      <c r="C13" s="164"/>
      <c r="D13" s="165"/>
      <c r="E13" s="165"/>
      <c r="F13" s="165"/>
      <c r="G13" s="166"/>
      <c r="H13" s="154"/>
      <c r="I13" s="154"/>
      <c r="J13" s="154"/>
      <c r="K13" s="114"/>
    </row>
    <row r="14" spans="1:12" ht="13.5" thickBot="1">
      <c r="A14" s="70">
        <v>1</v>
      </c>
      <c r="B14" s="12">
        <v>2</v>
      </c>
      <c r="C14" s="184">
        <v>3</v>
      </c>
      <c r="D14" s="185"/>
      <c r="E14" s="185"/>
      <c r="F14" s="185"/>
      <c r="G14" s="186"/>
      <c r="H14" s="13" t="s">
        <v>2</v>
      </c>
      <c r="I14" s="13" t="s">
        <v>25</v>
      </c>
      <c r="J14" s="13" t="s">
        <v>26</v>
      </c>
      <c r="K14" s="115"/>
    </row>
    <row r="15" spans="1:12">
      <c r="A15" s="71" t="s">
        <v>28</v>
      </c>
      <c r="B15" s="38" t="s">
        <v>6</v>
      </c>
      <c r="C15" s="155" t="s">
        <v>17</v>
      </c>
      <c r="D15" s="156"/>
      <c r="E15" s="156"/>
      <c r="F15" s="156"/>
      <c r="G15" s="157"/>
      <c r="H15" s="52">
        <v>7809200</v>
      </c>
      <c r="I15" s="52">
        <v>2934713.56</v>
      </c>
      <c r="J15" s="105">
        <v>4874486.4400000004</v>
      </c>
    </row>
    <row r="16" spans="1:12">
      <c r="A16" s="72" t="s">
        <v>4</v>
      </c>
      <c r="B16" s="50"/>
      <c r="C16" s="197"/>
      <c r="D16" s="198"/>
      <c r="E16" s="198"/>
      <c r="F16" s="198"/>
      <c r="G16" s="199"/>
      <c r="H16" s="56"/>
      <c r="I16" s="57"/>
      <c r="J16" s="58"/>
    </row>
    <row r="17" spans="1:12">
      <c r="A17" s="100" t="s">
        <v>411</v>
      </c>
      <c r="B17" s="101" t="s">
        <v>6</v>
      </c>
      <c r="C17" s="102" t="s">
        <v>67</v>
      </c>
      <c r="D17" s="203" t="s">
        <v>412</v>
      </c>
      <c r="E17" s="207"/>
      <c r="F17" s="207"/>
      <c r="G17" s="208"/>
      <c r="H17" s="97">
        <v>3841600</v>
      </c>
      <c r="I17" s="103">
        <v>1817363.56</v>
      </c>
      <c r="J17" s="104">
        <f t="shared" ref="J17:J48" si="0">H17-I17</f>
        <v>2024236.44</v>
      </c>
      <c r="K17" s="118" t="str">
        <f t="shared" ref="K17:K48" si="1">C17 &amp; D17 &amp; G17</f>
        <v>00010000000000000000</v>
      </c>
      <c r="L17" s="106" t="s">
        <v>413</v>
      </c>
    </row>
    <row r="18" spans="1:12">
      <c r="A18" s="100" t="s">
        <v>414</v>
      </c>
      <c r="B18" s="101" t="s">
        <v>6</v>
      </c>
      <c r="C18" s="102" t="s">
        <v>67</v>
      </c>
      <c r="D18" s="203" t="s">
        <v>415</v>
      </c>
      <c r="E18" s="207"/>
      <c r="F18" s="207"/>
      <c r="G18" s="208"/>
      <c r="H18" s="97">
        <v>143600</v>
      </c>
      <c r="I18" s="103">
        <v>95044.38</v>
      </c>
      <c r="J18" s="104">
        <f t="shared" si="0"/>
        <v>48555.62</v>
      </c>
      <c r="K18" s="118" t="str">
        <f t="shared" si="1"/>
        <v>00010100000000000000</v>
      </c>
      <c r="L18" s="106" t="s">
        <v>416</v>
      </c>
    </row>
    <row r="19" spans="1:12">
      <c r="A19" s="100" t="s">
        <v>417</v>
      </c>
      <c r="B19" s="101" t="s">
        <v>6</v>
      </c>
      <c r="C19" s="102" t="s">
        <v>67</v>
      </c>
      <c r="D19" s="203" t="s">
        <v>418</v>
      </c>
      <c r="E19" s="207"/>
      <c r="F19" s="207"/>
      <c r="G19" s="208"/>
      <c r="H19" s="97">
        <v>143600</v>
      </c>
      <c r="I19" s="103">
        <v>95044.38</v>
      </c>
      <c r="J19" s="104">
        <f t="shared" si="0"/>
        <v>48555.62</v>
      </c>
      <c r="K19" s="118" t="str">
        <f t="shared" si="1"/>
        <v>00010102000010000110</v>
      </c>
      <c r="L19" s="106" t="s">
        <v>419</v>
      </c>
    </row>
    <row r="20" spans="1:12" s="84" customFormat="1" ht="56.25">
      <c r="A20" s="79" t="s">
        <v>420</v>
      </c>
      <c r="B20" s="78" t="s">
        <v>6</v>
      </c>
      <c r="C20" s="121" t="s">
        <v>67</v>
      </c>
      <c r="D20" s="167" t="s">
        <v>421</v>
      </c>
      <c r="E20" s="209"/>
      <c r="F20" s="209"/>
      <c r="G20" s="210"/>
      <c r="H20" s="80">
        <v>143600</v>
      </c>
      <c r="I20" s="81">
        <v>95044.38</v>
      </c>
      <c r="J20" s="82">
        <f t="shared" si="0"/>
        <v>48555.62</v>
      </c>
      <c r="K20" s="119" t="str">
        <f t="shared" si="1"/>
        <v>00010102010010000110</v>
      </c>
      <c r="L20" s="83" t="str">
        <f>C20 &amp; D20 &amp; G20</f>
        <v>00010102010010000110</v>
      </c>
    </row>
    <row r="21" spans="1:12" ht="22.5">
      <c r="A21" s="100" t="s">
        <v>422</v>
      </c>
      <c r="B21" s="101" t="s">
        <v>6</v>
      </c>
      <c r="C21" s="102" t="s">
        <v>67</v>
      </c>
      <c r="D21" s="203" t="s">
        <v>423</v>
      </c>
      <c r="E21" s="207"/>
      <c r="F21" s="207"/>
      <c r="G21" s="208"/>
      <c r="H21" s="97">
        <v>624000</v>
      </c>
      <c r="I21" s="103">
        <v>364075.12</v>
      </c>
      <c r="J21" s="104">
        <f t="shared" si="0"/>
        <v>259924.88</v>
      </c>
      <c r="K21" s="118" t="str">
        <f t="shared" si="1"/>
        <v>00010300000000000000</v>
      </c>
      <c r="L21" s="106" t="s">
        <v>424</v>
      </c>
    </row>
    <row r="22" spans="1:12" ht="22.5">
      <c r="A22" s="100" t="s">
        <v>425</v>
      </c>
      <c r="B22" s="101" t="s">
        <v>6</v>
      </c>
      <c r="C22" s="102" t="s">
        <v>67</v>
      </c>
      <c r="D22" s="203" t="s">
        <v>426</v>
      </c>
      <c r="E22" s="207"/>
      <c r="F22" s="207"/>
      <c r="G22" s="208"/>
      <c r="H22" s="97">
        <v>624000</v>
      </c>
      <c r="I22" s="103">
        <v>364075.12</v>
      </c>
      <c r="J22" s="104">
        <f t="shared" si="0"/>
        <v>259924.88</v>
      </c>
      <c r="K22" s="118" t="str">
        <f t="shared" si="1"/>
        <v>00010302000010000110</v>
      </c>
      <c r="L22" s="106" t="s">
        <v>427</v>
      </c>
    </row>
    <row r="23" spans="1:12" s="84" customFormat="1" ht="56.25">
      <c r="A23" s="79" t="s">
        <v>428</v>
      </c>
      <c r="B23" s="78" t="s">
        <v>6</v>
      </c>
      <c r="C23" s="121" t="s">
        <v>67</v>
      </c>
      <c r="D23" s="167" t="s">
        <v>429</v>
      </c>
      <c r="E23" s="209"/>
      <c r="F23" s="209"/>
      <c r="G23" s="210"/>
      <c r="H23" s="80">
        <v>230000</v>
      </c>
      <c r="I23" s="81">
        <v>123827.6</v>
      </c>
      <c r="J23" s="82">
        <f t="shared" si="0"/>
        <v>106172.4</v>
      </c>
      <c r="K23" s="119" t="str">
        <f t="shared" si="1"/>
        <v>00010302230010000110</v>
      </c>
      <c r="L23" s="83" t="str">
        <f>C23 &amp; D23 &amp; G23</f>
        <v>00010302230010000110</v>
      </c>
    </row>
    <row r="24" spans="1:12" s="84" customFormat="1" ht="78.75">
      <c r="A24" s="79" t="s">
        <v>430</v>
      </c>
      <c r="B24" s="78" t="s">
        <v>6</v>
      </c>
      <c r="C24" s="121" t="s">
        <v>67</v>
      </c>
      <c r="D24" s="167" t="s">
        <v>431</v>
      </c>
      <c r="E24" s="209"/>
      <c r="F24" s="209"/>
      <c r="G24" s="210"/>
      <c r="H24" s="80">
        <v>5000</v>
      </c>
      <c r="I24" s="81">
        <v>2041.46</v>
      </c>
      <c r="J24" s="82">
        <f t="shared" si="0"/>
        <v>2958.54</v>
      </c>
      <c r="K24" s="119" t="str">
        <f t="shared" si="1"/>
        <v>00010302240010000110</v>
      </c>
      <c r="L24" s="83" t="str">
        <f>C24 &amp; D24 &amp; G24</f>
        <v>00010302240010000110</v>
      </c>
    </row>
    <row r="25" spans="1:12" s="84" customFormat="1" ht="56.25">
      <c r="A25" s="79" t="s">
        <v>432</v>
      </c>
      <c r="B25" s="78" t="s">
        <v>6</v>
      </c>
      <c r="C25" s="121" t="s">
        <v>67</v>
      </c>
      <c r="D25" s="167" t="s">
        <v>433</v>
      </c>
      <c r="E25" s="209"/>
      <c r="F25" s="209"/>
      <c r="G25" s="210"/>
      <c r="H25" s="80">
        <v>370000</v>
      </c>
      <c r="I25" s="81">
        <v>257697.97</v>
      </c>
      <c r="J25" s="82">
        <f t="shared" si="0"/>
        <v>112302.03</v>
      </c>
      <c r="K25" s="119" t="str">
        <f t="shared" si="1"/>
        <v>00010302250010000110</v>
      </c>
      <c r="L25" s="83" t="str">
        <f>C25 &amp; D25 &amp; G25</f>
        <v>00010302250010000110</v>
      </c>
    </row>
    <row r="26" spans="1:12" s="84" customFormat="1" ht="56.25">
      <c r="A26" s="79" t="s">
        <v>434</v>
      </c>
      <c r="B26" s="78" t="s">
        <v>6</v>
      </c>
      <c r="C26" s="121" t="s">
        <v>67</v>
      </c>
      <c r="D26" s="167" t="s">
        <v>435</v>
      </c>
      <c r="E26" s="209"/>
      <c r="F26" s="209"/>
      <c r="G26" s="210"/>
      <c r="H26" s="80">
        <v>19000</v>
      </c>
      <c r="I26" s="81">
        <v>-19491.91</v>
      </c>
      <c r="J26" s="82">
        <f t="shared" si="0"/>
        <v>38491.910000000003</v>
      </c>
      <c r="K26" s="119" t="str">
        <f t="shared" si="1"/>
        <v>00010302260010000110</v>
      </c>
      <c r="L26" s="83" t="str">
        <f>C26 &amp; D26 &amp; G26</f>
        <v>00010302260010000110</v>
      </c>
    </row>
    <row r="27" spans="1:12">
      <c r="A27" s="100" t="s">
        <v>436</v>
      </c>
      <c r="B27" s="101" t="s">
        <v>6</v>
      </c>
      <c r="C27" s="102" t="s">
        <v>67</v>
      </c>
      <c r="D27" s="203" t="s">
        <v>437</v>
      </c>
      <c r="E27" s="207"/>
      <c r="F27" s="207"/>
      <c r="G27" s="208"/>
      <c r="H27" s="97">
        <v>1000</v>
      </c>
      <c r="I27" s="103">
        <v>112.2</v>
      </c>
      <c r="J27" s="104">
        <f t="shared" si="0"/>
        <v>887.8</v>
      </c>
      <c r="K27" s="118" t="str">
        <f t="shared" si="1"/>
        <v>00010500000000000000</v>
      </c>
      <c r="L27" s="106" t="s">
        <v>438</v>
      </c>
    </row>
    <row r="28" spans="1:12">
      <c r="A28" s="100" t="s">
        <v>439</v>
      </c>
      <c r="B28" s="101" t="s">
        <v>6</v>
      </c>
      <c r="C28" s="102" t="s">
        <v>67</v>
      </c>
      <c r="D28" s="203" t="s">
        <v>440</v>
      </c>
      <c r="E28" s="207"/>
      <c r="F28" s="207"/>
      <c r="G28" s="208"/>
      <c r="H28" s="97">
        <v>1000</v>
      </c>
      <c r="I28" s="103">
        <v>112.2</v>
      </c>
      <c r="J28" s="104">
        <f t="shared" si="0"/>
        <v>887.8</v>
      </c>
      <c r="K28" s="118" t="str">
        <f t="shared" si="1"/>
        <v>00010503000010000110</v>
      </c>
      <c r="L28" s="106" t="s">
        <v>441</v>
      </c>
    </row>
    <row r="29" spans="1:12" s="84" customFormat="1">
      <c r="A29" s="79" t="s">
        <v>439</v>
      </c>
      <c r="B29" s="78" t="s">
        <v>6</v>
      </c>
      <c r="C29" s="121" t="s">
        <v>67</v>
      </c>
      <c r="D29" s="167" t="s">
        <v>442</v>
      </c>
      <c r="E29" s="209"/>
      <c r="F29" s="209"/>
      <c r="G29" s="210"/>
      <c r="H29" s="80">
        <v>1000</v>
      </c>
      <c r="I29" s="81">
        <v>112.2</v>
      </c>
      <c r="J29" s="82">
        <f t="shared" si="0"/>
        <v>887.8</v>
      </c>
      <c r="K29" s="119" t="str">
        <f t="shared" si="1"/>
        <v>00010503010010000110</v>
      </c>
      <c r="L29" s="83" t="str">
        <f>C29 &amp; D29 &amp; G29</f>
        <v>00010503010010000110</v>
      </c>
    </row>
    <row r="30" spans="1:12">
      <c r="A30" s="100" t="s">
        <v>443</v>
      </c>
      <c r="B30" s="101" t="s">
        <v>6</v>
      </c>
      <c r="C30" s="102" t="s">
        <v>67</v>
      </c>
      <c r="D30" s="203" t="s">
        <v>444</v>
      </c>
      <c r="E30" s="207"/>
      <c r="F30" s="207"/>
      <c r="G30" s="208"/>
      <c r="H30" s="97">
        <v>2265000</v>
      </c>
      <c r="I30" s="103">
        <v>998480.26</v>
      </c>
      <c r="J30" s="104">
        <f t="shared" si="0"/>
        <v>1266519.74</v>
      </c>
      <c r="K30" s="118" t="str">
        <f t="shared" si="1"/>
        <v>00010600000000000000</v>
      </c>
      <c r="L30" s="106" t="s">
        <v>445</v>
      </c>
    </row>
    <row r="31" spans="1:12">
      <c r="A31" s="100" t="s">
        <v>446</v>
      </c>
      <c r="B31" s="101" t="s">
        <v>6</v>
      </c>
      <c r="C31" s="102" t="s">
        <v>67</v>
      </c>
      <c r="D31" s="203" t="s">
        <v>447</v>
      </c>
      <c r="E31" s="207"/>
      <c r="F31" s="207"/>
      <c r="G31" s="208"/>
      <c r="H31" s="97">
        <v>350000</v>
      </c>
      <c r="I31" s="103">
        <v>35138.559999999998</v>
      </c>
      <c r="J31" s="104">
        <f t="shared" si="0"/>
        <v>314861.44</v>
      </c>
      <c r="K31" s="118" t="str">
        <f t="shared" si="1"/>
        <v>00010601000000000110</v>
      </c>
      <c r="L31" s="106" t="s">
        <v>448</v>
      </c>
    </row>
    <row r="32" spans="1:12" s="84" customFormat="1" ht="33.75">
      <c r="A32" s="79" t="s">
        <v>449</v>
      </c>
      <c r="B32" s="78" t="s">
        <v>6</v>
      </c>
      <c r="C32" s="121" t="s">
        <v>67</v>
      </c>
      <c r="D32" s="167" t="s">
        <v>450</v>
      </c>
      <c r="E32" s="209"/>
      <c r="F32" s="209"/>
      <c r="G32" s="210"/>
      <c r="H32" s="80">
        <v>350000</v>
      </c>
      <c r="I32" s="81">
        <v>35138.559999999998</v>
      </c>
      <c r="J32" s="82">
        <f t="shared" si="0"/>
        <v>314861.44</v>
      </c>
      <c r="K32" s="119" t="str">
        <f t="shared" si="1"/>
        <v>00010601030100000110</v>
      </c>
      <c r="L32" s="83" t="str">
        <f>C32 &amp; D32 &amp; G32</f>
        <v>00010601030100000110</v>
      </c>
    </row>
    <row r="33" spans="1:12">
      <c r="A33" s="100" t="s">
        <v>451</v>
      </c>
      <c r="B33" s="101" t="s">
        <v>6</v>
      </c>
      <c r="C33" s="102" t="s">
        <v>67</v>
      </c>
      <c r="D33" s="203" t="s">
        <v>452</v>
      </c>
      <c r="E33" s="207"/>
      <c r="F33" s="207"/>
      <c r="G33" s="208"/>
      <c r="H33" s="97">
        <v>1915000</v>
      </c>
      <c r="I33" s="103">
        <v>963341.7</v>
      </c>
      <c r="J33" s="104">
        <f t="shared" si="0"/>
        <v>951658.3</v>
      </c>
      <c r="K33" s="118" t="str">
        <f t="shared" si="1"/>
        <v>00010606000000000110</v>
      </c>
      <c r="L33" s="106" t="s">
        <v>453</v>
      </c>
    </row>
    <row r="34" spans="1:12">
      <c r="A34" s="100" t="s">
        <v>454</v>
      </c>
      <c r="B34" s="101" t="s">
        <v>6</v>
      </c>
      <c r="C34" s="102" t="s">
        <v>67</v>
      </c>
      <c r="D34" s="203" t="s">
        <v>455</v>
      </c>
      <c r="E34" s="207"/>
      <c r="F34" s="207"/>
      <c r="G34" s="208"/>
      <c r="H34" s="97">
        <v>1100000</v>
      </c>
      <c r="I34" s="103">
        <v>709415.94</v>
      </c>
      <c r="J34" s="104">
        <f t="shared" si="0"/>
        <v>390584.06</v>
      </c>
      <c r="K34" s="118" t="str">
        <f t="shared" si="1"/>
        <v>00010606030000000110</v>
      </c>
      <c r="L34" s="106" t="s">
        <v>456</v>
      </c>
    </row>
    <row r="35" spans="1:12" s="84" customFormat="1" ht="22.5">
      <c r="A35" s="79" t="s">
        <v>457</v>
      </c>
      <c r="B35" s="78" t="s">
        <v>6</v>
      </c>
      <c r="C35" s="121" t="s">
        <v>67</v>
      </c>
      <c r="D35" s="167" t="s">
        <v>458</v>
      </c>
      <c r="E35" s="209"/>
      <c r="F35" s="209"/>
      <c r="G35" s="210"/>
      <c r="H35" s="80">
        <v>1100000</v>
      </c>
      <c r="I35" s="81">
        <v>709415.94</v>
      </c>
      <c r="J35" s="82">
        <f t="shared" si="0"/>
        <v>390584.06</v>
      </c>
      <c r="K35" s="119" t="str">
        <f t="shared" si="1"/>
        <v>00010606033100000110</v>
      </c>
      <c r="L35" s="83" t="str">
        <f>C35 &amp; D35 &amp; G35</f>
        <v>00010606033100000110</v>
      </c>
    </row>
    <row r="36" spans="1:12">
      <c r="A36" s="100" t="s">
        <v>459</v>
      </c>
      <c r="B36" s="101" t="s">
        <v>6</v>
      </c>
      <c r="C36" s="102" t="s">
        <v>67</v>
      </c>
      <c r="D36" s="203" t="s">
        <v>460</v>
      </c>
      <c r="E36" s="207"/>
      <c r="F36" s="207"/>
      <c r="G36" s="208"/>
      <c r="H36" s="97">
        <v>815000</v>
      </c>
      <c r="I36" s="103">
        <v>253925.76000000001</v>
      </c>
      <c r="J36" s="104">
        <f t="shared" si="0"/>
        <v>561074.24</v>
      </c>
      <c r="K36" s="118" t="str">
        <f t="shared" si="1"/>
        <v>00010606040000000110</v>
      </c>
      <c r="L36" s="106" t="s">
        <v>461</v>
      </c>
    </row>
    <row r="37" spans="1:12" s="84" customFormat="1" ht="33.75">
      <c r="A37" s="79" t="s">
        <v>462</v>
      </c>
      <c r="B37" s="78" t="s">
        <v>6</v>
      </c>
      <c r="C37" s="121" t="s">
        <v>67</v>
      </c>
      <c r="D37" s="167" t="s">
        <v>463</v>
      </c>
      <c r="E37" s="209"/>
      <c r="F37" s="209"/>
      <c r="G37" s="210"/>
      <c r="H37" s="80">
        <v>815000</v>
      </c>
      <c r="I37" s="81">
        <v>253925.76000000001</v>
      </c>
      <c r="J37" s="82">
        <f t="shared" si="0"/>
        <v>561074.24</v>
      </c>
      <c r="K37" s="119" t="str">
        <f t="shared" si="1"/>
        <v>00010606043100000110</v>
      </c>
      <c r="L37" s="83" t="str">
        <f>C37 &amp; D37 &amp; G37</f>
        <v>00010606043100000110</v>
      </c>
    </row>
    <row r="38" spans="1:12">
      <c r="A38" s="100" t="s">
        <v>464</v>
      </c>
      <c r="B38" s="101" t="s">
        <v>6</v>
      </c>
      <c r="C38" s="102" t="s">
        <v>67</v>
      </c>
      <c r="D38" s="203" t="s">
        <v>465</v>
      </c>
      <c r="E38" s="207"/>
      <c r="F38" s="207"/>
      <c r="G38" s="208"/>
      <c r="H38" s="97">
        <v>10000</v>
      </c>
      <c r="I38" s="103">
        <v>5650</v>
      </c>
      <c r="J38" s="104">
        <f t="shared" si="0"/>
        <v>4350</v>
      </c>
      <c r="K38" s="118" t="str">
        <f t="shared" si="1"/>
        <v>00010800000000000000</v>
      </c>
      <c r="L38" s="106" t="s">
        <v>466</v>
      </c>
    </row>
    <row r="39" spans="1:12" ht="33.75">
      <c r="A39" s="100" t="s">
        <v>467</v>
      </c>
      <c r="B39" s="101" t="s">
        <v>6</v>
      </c>
      <c r="C39" s="102" t="s">
        <v>67</v>
      </c>
      <c r="D39" s="203" t="s">
        <v>468</v>
      </c>
      <c r="E39" s="207"/>
      <c r="F39" s="207"/>
      <c r="G39" s="208"/>
      <c r="H39" s="97">
        <v>10000</v>
      </c>
      <c r="I39" s="103">
        <v>5650</v>
      </c>
      <c r="J39" s="104">
        <f t="shared" si="0"/>
        <v>4350</v>
      </c>
      <c r="K39" s="118" t="str">
        <f t="shared" si="1"/>
        <v>00010804000010000110</v>
      </c>
      <c r="L39" s="106" t="s">
        <v>469</v>
      </c>
    </row>
    <row r="40" spans="1:12" s="84" customFormat="1" ht="56.25">
      <c r="A40" s="79" t="s">
        <v>470</v>
      </c>
      <c r="B40" s="78" t="s">
        <v>6</v>
      </c>
      <c r="C40" s="121" t="s">
        <v>67</v>
      </c>
      <c r="D40" s="167" t="s">
        <v>471</v>
      </c>
      <c r="E40" s="209"/>
      <c r="F40" s="209"/>
      <c r="G40" s="210"/>
      <c r="H40" s="80">
        <v>10000</v>
      </c>
      <c r="I40" s="81">
        <v>5650</v>
      </c>
      <c r="J40" s="82">
        <f t="shared" si="0"/>
        <v>4350</v>
      </c>
      <c r="K40" s="119" t="str">
        <f t="shared" si="1"/>
        <v>00010804020010000110</v>
      </c>
      <c r="L40" s="83" t="str">
        <f>C40 &amp; D40 &amp; G40</f>
        <v>00010804020010000110</v>
      </c>
    </row>
    <row r="41" spans="1:12" ht="33.75">
      <c r="A41" s="100" t="s">
        <v>472</v>
      </c>
      <c r="B41" s="101" t="s">
        <v>6</v>
      </c>
      <c r="C41" s="102" t="s">
        <v>67</v>
      </c>
      <c r="D41" s="203" t="s">
        <v>473</v>
      </c>
      <c r="E41" s="207"/>
      <c r="F41" s="207"/>
      <c r="G41" s="208"/>
      <c r="H41" s="97">
        <v>140000</v>
      </c>
      <c r="I41" s="103">
        <v>195970.92</v>
      </c>
      <c r="J41" s="104">
        <f t="shared" si="0"/>
        <v>-55970.92</v>
      </c>
      <c r="K41" s="118" t="str">
        <f t="shared" si="1"/>
        <v>00011100000000000000</v>
      </c>
      <c r="L41" s="106" t="s">
        <v>474</v>
      </c>
    </row>
    <row r="42" spans="1:12" ht="67.5">
      <c r="A42" s="100" t="s">
        <v>475</v>
      </c>
      <c r="B42" s="101" t="s">
        <v>6</v>
      </c>
      <c r="C42" s="102" t="s">
        <v>67</v>
      </c>
      <c r="D42" s="203" t="s">
        <v>476</v>
      </c>
      <c r="E42" s="207"/>
      <c r="F42" s="207"/>
      <c r="G42" s="208"/>
      <c r="H42" s="97">
        <v>140000</v>
      </c>
      <c r="I42" s="103">
        <v>195970.92</v>
      </c>
      <c r="J42" s="104">
        <f t="shared" si="0"/>
        <v>-55970.92</v>
      </c>
      <c r="K42" s="118" t="str">
        <f t="shared" si="1"/>
        <v>00011109000000000120</v>
      </c>
      <c r="L42" s="106" t="s">
        <v>477</v>
      </c>
    </row>
    <row r="43" spans="1:12" ht="67.5">
      <c r="A43" s="100" t="s">
        <v>478</v>
      </c>
      <c r="B43" s="101" t="s">
        <v>6</v>
      </c>
      <c r="C43" s="102" t="s">
        <v>67</v>
      </c>
      <c r="D43" s="203" t="s">
        <v>479</v>
      </c>
      <c r="E43" s="207"/>
      <c r="F43" s="207"/>
      <c r="G43" s="208"/>
      <c r="H43" s="97">
        <v>140000</v>
      </c>
      <c r="I43" s="103">
        <v>195970.92</v>
      </c>
      <c r="J43" s="104">
        <f t="shared" si="0"/>
        <v>-55970.92</v>
      </c>
      <c r="K43" s="118" t="str">
        <f t="shared" si="1"/>
        <v>00011109040000000120</v>
      </c>
      <c r="L43" s="106" t="s">
        <v>480</v>
      </c>
    </row>
    <row r="44" spans="1:12" s="84" customFormat="1" ht="67.5">
      <c r="A44" s="79" t="s">
        <v>481</v>
      </c>
      <c r="B44" s="78" t="s">
        <v>6</v>
      </c>
      <c r="C44" s="121" t="s">
        <v>67</v>
      </c>
      <c r="D44" s="167" t="s">
        <v>482</v>
      </c>
      <c r="E44" s="209"/>
      <c r="F44" s="209"/>
      <c r="G44" s="210"/>
      <c r="H44" s="80">
        <v>140000</v>
      </c>
      <c r="I44" s="81">
        <v>195970.92</v>
      </c>
      <c r="J44" s="82">
        <f t="shared" si="0"/>
        <v>-55970.92</v>
      </c>
      <c r="K44" s="119" t="str">
        <f t="shared" si="1"/>
        <v>00011109045100000120</v>
      </c>
      <c r="L44" s="83" t="str">
        <f>C44 &amp; D44 &amp; G44</f>
        <v>00011109045100000120</v>
      </c>
    </row>
    <row r="45" spans="1:12" ht="22.5">
      <c r="A45" s="100" t="s">
        <v>483</v>
      </c>
      <c r="B45" s="101" t="s">
        <v>6</v>
      </c>
      <c r="C45" s="102" t="s">
        <v>67</v>
      </c>
      <c r="D45" s="203" t="s">
        <v>484</v>
      </c>
      <c r="E45" s="207"/>
      <c r="F45" s="207"/>
      <c r="G45" s="208"/>
      <c r="H45" s="97">
        <v>500000</v>
      </c>
      <c r="I45" s="103"/>
      <c r="J45" s="104">
        <f t="shared" si="0"/>
        <v>500000</v>
      </c>
      <c r="K45" s="118" t="str">
        <f t="shared" si="1"/>
        <v>00011400000000000000</v>
      </c>
      <c r="L45" s="106" t="s">
        <v>485</v>
      </c>
    </row>
    <row r="46" spans="1:12" ht="67.5">
      <c r="A46" s="100" t="s">
        <v>486</v>
      </c>
      <c r="B46" s="101" t="s">
        <v>6</v>
      </c>
      <c r="C46" s="102" t="s">
        <v>67</v>
      </c>
      <c r="D46" s="203" t="s">
        <v>487</v>
      </c>
      <c r="E46" s="207"/>
      <c r="F46" s="207"/>
      <c r="G46" s="208"/>
      <c r="H46" s="97">
        <v>500000</v>
      </c>
      <c r="I46" s="103"/>
      <c r="J46" s="104">
        <f t="shared" si="0"/>
        <v>500000</v>
      </c>
      <c r="K46" s="118" t="str">
        <f t="shared" si="1"/>
        <v>00011402000000000000</v>
      </c>
      <c r="L46" s="106" t="s">
        <v>488</v>
      </c>
    </row>
    <row r="47" spans="1:12" ht="78.75">
      <c r="A47" s="100" t="s">
        <v>489</v>
      </c>
      <c r="B47" s="101" t="s">
        <v>6</v>
      </c>
      <c r="C47" s="102" t="s">
        <v>67</v>
      </c>
      <c r="D47" s="203" t="s">
        <v>490</v>
      </c>
      <c r="E47" s="207"/>
      <c r="F47" s="207"/>
      <c r="G47" s="208"/>
      <c r="H47" s="97">
        <v>500000</v>
      </c>
      <c r="I47" s="103"/>
      <c r="J47" s="104">
        <f t="shared" si="0"/>
        <v>500000</v>
      </c>
      <c r="K47" s="118" t="str">
        <f t="shared" si="1"/>
        <v>00011402050100000410</v>
      </c>
      <c r="L47" s="106" t="s">
        <v>491</v>
      </c>
    </row>
    <row r="48" spans="1:12" s="84" customFormat="1" ht="67.5">
      <c r="A48" s="79" t="s">
        <v>492</v>
      </c>
      <c r="B48" s="78" t="s">
        <v>6</v>
      </c>
      <c r="C48" s="121" t="s">
        <v>67</v>
      </c>
      <c r="D48" s="167" t="s">
        <v>493</v>
      </c>
      <c r="E48" s="209"/>
      <c r="F48" s="209"/>
      <c r="G48" s="210"/>
      <c r="H48" s="80">
        <v>500000</v>
      </c>
      <c r="I48" s="81"/>
      <c r="J48" s="82">
        <f t="shared" si="0"/>
        <v>500000</v>
      </c>
      <c r="K48" s="119" t="str">
        <f t="shared" si="1"/>
        <v>00011402053100000410</v>
      </c>
      <c r="L48" s="83" t="str">
        <f>C48 &amp; D48 &amp; G48</f>
        <v>00011402053100000410</v>
      </c>
    </row>
    <row r="49" spans="1:12">
      <c r="A49" s="100" t="s">
        <v>494</v>
      </c>
      <c r="B49" s="101" t="s">
        <v>6</v>
      </c>
      <c r="C49" s="102" t="s">
        <v>67</v>
      </c>
      <c r="D49" s="203" t="s">
        <v>495</v>
      </c>
      <c r="E49" s="207"/>
      <c r="F49" s="207"/>
      <c r="G49" s="208"/>
      <c r="H49" s="97">
        <v>158000</v>
      </c>
      <c r="I49" s="103">
        <v>158030.68</v>
      </c>
      <c r="J49" s="104">
        <f t="shared" ref="J49:J70" si="2">H49-I49</f>
        <v>-30.68</v>
      </c>
      <c r="K49" s="118" t="str">
        <f t="shared" ref="K49:K70" si="3">C49 &amp; D49 &amp; G49</f>
        <v>00011600000000000000</v>
      </c>
      <c r="L49" s="106" t="s">
        <v>496</v>
      </c>
    </row>
    <row r="50" spans="1:12" ht="22.5">
      <c r="A50" s="100" t="s">
        <v>497</v>
      </c>
      <c r="B50" s="101" t="s">
        <v>6</v>
      </c>
      <c r="C50" s="102" t="s">
        <v>67</v>
      </c>
      <c r="D50" s="203" t="s">
        <v>498</v>
      </c>
      <c r="E50" s="207"/>
      <c r="F50" s="207"/>
      <c r="G50" s="208"/>
      <c r="H50" s="97">
        <v>149000</v>
      </c>
      <c r="I50" s="103">
        <v>149030.68</v>
      </c>
      <c r="J50" s="104">
        <f t="shared" si="2"/>
        <v>-30.68</v>
      </c>
      <c r="K50" s="118" t="str">
        <f t="shared" si="3"/>
        <v>00011623000000000140</v>
      </c>
      <c r="L50" s="106" t="s">
        <v>499</v>
      </c>
    </row>
    <row r="51" spans="1:12" ht="45">
      <c r="A51" s="100" t="s">
        <v>500</v>
      </c>
      <c r="B51" s="101" t="s">
        <v>6</v>
      </c>
      <c r="C51" s="102" t="s">
        <v>67</v>
      </c>
      <c r="D51" s="203" t="s">
        <v>501</v>
      </c>
      <c r="E51" s="207"/>
      <c r="F51" s="207"/>
      <c r="G51" s="208"/>
      <c r="H51" s="97">
        <v>149000</v>
      </c>
      <c r="I51" s="103">
        <v>149030.68</v>
      </c>
      <c r="J51" s="104">
        <f t="shared" si="2"/>
        <v>-30.68</v>
      </c>
      <c r="K51" s="118" t="str">
        <f t="shared" si="3"/>
        <v>00011623050100000140</v>
      </c>
      <c r="L51" s="106" t="s">
        <v>502</v>
      </c>
    </row>
    <row r="52" spans="1:12" s="84" customFormat="1" ht="56.25">
      <c r="A52" s="79" t="s">
        <v>503</v>
      </c>
      <c r="B52" s="78" t="s">
        <v>6</v>
      </c>
      <c r="C52" s="121" t="s">
        <v>67</v>
      </c>
      <c r="D52" s="167" t="s">
        <v>504</v>
      </c>
      <c r="E52" s="209"/>
      <c r="F52" s="209"/>
      <c r="G52" s="210"/>
      <c r="H52" s="80">
        <v>149000</v>
      </c>
      <c r="I52" s="81">
        <v>149030.68</v>
      </c>
      <c r="J52" s="82">
        <f t="shared" si="2"/>
        <v>-30.68</v>
      </c>
      <c r="K52" s="119" t="str">
        <f t="shared" si="3"/>
        <v>00011623051100000140</v>
      </c>
      <c r="L52" s="83" t="str">
        <f>C52 &amp; D52 &amp; G52</f>
        <v>00011623051100000140</v>
      </c>
    </row>
    <row r="53" spans="1:12" ht="45">
      <c r="A53" s="100" t="s">
        <v>505</v>
      </c>
      <c r="B53" s="101" t="s">
        <v>6</v>
      </c>
      <c r="C53" s="102" t="s">
        <v>67</v>
      </c>
      <c r="D53" s="203" t="s">
        <v>506</v>
      </c>
      <c r="E53" s="207"/>
      <c r="F53" s="207"/>
      <c r="G53" s="208"/>
      <c r="H53" s="97">
        <v>9000</v>
      </c>
      <c r="I53" s="103">
        <v>9000</v>
      </c>
      <c r="J53" s="104">
        <f t="shared" si="2"/>
        <v>0</v>
      </c>
      <c r="K53" s="118" t="str">
        <f t="shared" si="3"/>
        <v>00011633000000000140</v>
      </c>
      <c r="L53" s="106" t="s">
        <v>507</v>
      </c>
    </row>
    <row r="54" spans="1:12" s="84" customFormat="1" ht="56.25">
      <c r="A54" s="79" t="s">
        <v>508</v>
      </c>
      <c r="B54" s="78" t="s">
        <v>6</v>
      </c>
      <c r="C54" s="121" t="s">
        <v>67</v>
      </c>
      <c r="D54" s="167" t="s">
        <v>509</v>
      </c>
      <c r="E54" s="209"/>
      <c r="F54" s="209"/>
      <c r="G54" s="210"/>
      <c r="H54" s="80">
        <v>9000</v>
      </c>
      <c r="I54" s="81">
        <v>9000</v>
      </c>
      <c r="J54" s="82">
        <f t="shared" si="2"/>
        <v>0</v>
      </c>
      <c r="K54" s="119" t="str">
        <f t="shared" si="3"/>
        <v>00011633050100000140</v>
      </c>
      <c r="L54" s="83" t="str">
        <f>C54 &amp; D54 &amp; G54</f>
        <v>00011633050100000140</v>
      </c>
    </row>
    <row r="55" spans="1:12">
      <c r="A55" s="100" t="s">
        <v>510</v>
      </c>
      <c r="B55" s="101" t="s">
        <v>6</v>
      </c>
      <c r="C55" s="102" t="s">
        <v>67</v>
      </c>
      <c r="D55" s="203" t="s">
        <v>511</v>
      </c>
      <c r="E55" s="207"/>
      <c r="F55" s="207"/>
      <c r="G55" s="208"/>
      <c r="H55" s="97">
        <v>3967600</v>
      </c>
      <c r="I55" s="103">
        <v>1117350</v>
      </c>
      <c r="J55" s="104">
        <f t="shared" si="2"/>
        <v>2850250</v>
      </c>
      <c r="K55" s="118" t="str">
        <f t="shared" si="3"/>
        <v>00020000000000000000</v>
      </c>
      <c r="L55" s="106" t="s">
        <v>512</v>
      </c>
    </row>
    <row r="56" spans="1:12" ht="33.75">
      <c r="A56" s="100" t="s">
        <v>513</v>
      </c>
      <c r="B56" s="101" t="s">
        <v>6</v>
      </c>
      <c r="C56" s="102" t="s">
        <v>67</v>
      </c>
      <c r="D56" s="203" t="s">
        <v>514</v>
      </c>
      <c r="E56" s="207"/>
      <c r="F56" s="207"/>
      <c r="G56" s="208"/>
      <c r="H56" s="97">
        <v>3967600</v>
      </c>
      <c r="I56" s="103">
        <v>1117350</v>
      </c>
      <c r="J56" s="104">
        <f t="shared" si="2"/>
        <v>2850250</v>
      </c>
      <c r="K56" s="118" t="str">
        <f t="shared" si="3"/>
        <v>00020200000000000000</v>
      </c>
      <c r="L56" s="106" t="s">
        <v>515</v>
      </c>
    </row>
    <row r="57" spans="1:12" ht="22.5">
      <c r="A57" s="100" t="s">
        <v>516</v>
      </c>
      <c r="B57" s="101" t="s">
        <v>6</v>
      </c>
      <c r="C57" s="102" t="s">
        <v>67</v>
      </c>
      <c r="D57" s="203" t="s">
        <v>517</v>
      </c>
      <c r="E57" s="207"/>
      <c r="F57" s="207"/>
      <c r="G57" s="208"/>
      <c r="H57" s="97">
        <v>3034000</v>
      </c>
      <c r="I57" s="103">
        <v>1057600</v>
      </c>
      <c r="J57" s="104">
        <f t="shared" si="2"/>
        <v>1976400</v>
      </c>
      <c r="K57" s="118" t="str">
        <f t="shared" si="3"/>
        <v>00020201000000000151</v>
      </c>
      <c r="L57" s="106" t="s">
        <v>518</v>
      </c>
    </row>
    <row r="58" spans="1:12">
      <c r="A58" s="100" t="s">
        <v>519</v>
      </c>
      <c r="B58" s="101" t="s">
        <v>6</v>
      </c>
      <c r="C58" s="102" t="s">
        <v>67</v>
      </c>
      <c r="D58" s="203" t="s">
        <v>520</v>
      </c>
      <c r="E58" s="207"/>
      <c r="F58" s="207"/>
      <c r="G58" s="208"/>
      <c r="H58" s="97">
        <v>3034000</v>
      </c>
      <c r="I58" s="103">
        <v>1057600</v>
      </c>
      <c r="J58" s="104">
        <f t="shared" si="2"/>
        <v>1976400</v>
      </c>
      <c r="K58" s="118" t="str">
        <f t="shared" si="3"/>
        <v>00020201001000000151</v>
      </c>
      <c r="L58" s="106" t="s">
        <v>521</v>
      </c>
    </row>
    <row r="59" spans="1:12" s="84" customFormat="1" ht="22.5">
      <c r="A59" s="79" t="s">
        <v>522</v>
      </c>
      <c r="B59" s="78" t="s">
        <v>6</v>
      </c>
      <c r="C59" s="121" t="s">
        <v>67</v>
      </c>
      <c r="D59" s="167" t="s">
        <v>523</v>
      </c>
      <c r="E59" s="209"/>
      <c r="F59" s="209"/>
      <c r="G59" s="210"/>
      <c r="H59" s="80">
        <v>3034000</v>
      </c>
      <c r="I59" s="81">
        <v>1057600</v>
      </c>
      <c r="J59" s="82">
        <f t="shared" si="2"/>
        <v>1976400</v>
      </c>
      <c r="K59" s="119" t="str">
        <f t="shared" si="3"/>
        <v>00020201001100000151</v>
      </c>
      <c r="L59" s="83" t="str">
        <f>C59 &amp; D59 &amp; G59</f>
        <v>00020201001100000151</v>
      </c>
    </row>
    <row r="60" spans="1:12" ht="22.5">
      <c r="A60" s="100" t="s">
        <v>524</v>
      </c>
      <c r="B60" s="101" t="s">
        <v>6</v>
      </c>
      <c r="C60" s="102" t="s">
        <v>67</v>
      </c>
      <c r="D60" s="203" t="s">
        <v>525</v>
      </c>
      <c r="E60" s="207"/>
      <c r="F60" s="207"/>
      <c r="G60" s="208"/>
      <c r="H60" s="97">
        <v>686000</v>
      </c>
      <c r="I60" s="103"/>
      <c r="J60" s="104">
        <f t="shared" si="2"/>
        <v>686000</v>
      </c>
      <c r="K60" s="118" t="str">
        <f t="shared" si="3"/>
        <v>00020202000000000151</v>
      </c>
      <c r="L60" s="106" t="s">
        <v>526</v>
      </c>
    </row>
    <row r="61" spans="1:12">
      <c r="A61" s="100" t="s">
        <v>527</v>
      </c>
      <c r="B61" s="101" t="s">
        <v>6</v>
      </c>
      <c r="C61" s="102" t="s">
        <v>67</v>
      </c>
      <c r="D61" s="203" t="s">
        <v>528</v>
      </c>
      <c r="E61" s="207"/>
      <c r="F61" s="207"/>
      <c r="G61" s="208"/>
      <c r="H61" s="97">
        <v>686000</v>
      </c>
      <c r="I61" s="103"/>
      <c r="J61" s="104">
        <f t="shared" si="2"/>
        <v>686000</v>
      </c>
      <c r="K61" s="118" t="str">
        <f t="shared" si="3"/>
        <v>00020202999000000151</v>
      </c>
      <c r="L61" s="106" t="s">
        <v>529</v>
      </c>
    </row>
    <row r="62" spans="1:12" s="84" customFormat="1">
      <c r="A62" s="79" t="s">
        <v>530</v>
      </c>
      <c r="B62" s="78" t="s">
        <v>6</v>
      </c>
      <c r="C62" s="121" t="s">
        <v>67</v>
      </c>
      <c r="D62" s="167" t="s">
        <v>531</v>
      </c>
      <c r="E62" s="209"/>
      <c r="F62" s="209"/>
      <c r="G62" s="210"/>
      <c r="H62" s="80">
        <v>686000</v>
      </c>
      <c r="I62" s="81"/>
      <c r="J62" s="82">
        <f t="shared" si="2"/>
        <v>686000</v>
      </c>
      <c r="K62" s="119" t="str">
        <f t="shared" si="3"/>
        <v>00020202999100000151</v>
      </c>
      <c r="L62" s="83" t="str">
        <f>C62 &amp; D62 &amp; G62</f>
        <v>00020202999100000151</v>
      </c>
    </row>
    <row r="63" spans="1:12" ht="22.5">
      <c r="A63" s="100" t="s">
        <v>532</v>
      </c>
      <c r="B63" s="101" t="s">
        <v>6</v>
      </c>
      <c r="C63" s="102" t="s">
        <v>67</v>
      </c>
      <c r="D63" s="203" t="s">
        <v>533</v>
      </c>
      <c r="E63" s="207"/>
      <c r="F63" s="207"/>
      <c r="G63" s="208"/>
      <c r="H63" s="97">
        <v>193400</v>
      </c>
      <c r="I63" s="103">
        <v>35750</v>
      </c>
      <c r="J63" s="104">
        <f t="shared" si="2"/>
        <v>157650</v>
      </c>
      <c r="K63" s="118" t="str">
        <f t="shared" si="3"/>
        <v>00020203000000000151</v>
      </c>
      <c r="L63" s="106" t="s">
        <v>534</v>
      </c>
    </row>
    <row r="64" spans="1:12" ht="33.75">
      <c r="A64" s="100" t="s">
        <v>535</v>
      </c>
      <c r="B64" s="101" t="s">
        <v>6</v>
      </c>
      <c r="C64" s="102" t="s">
        <v>67</v>
      </c>
      <c r="D64" s="203" t="s">
        <v>536</v>
      </c>
      <c r="E64" s="207"/>
      <c r="F64" s="207"/>
      <c r="G64" s="208"/>
      <c r="H64" s="97">
        <v>71500</v>
      </c>
      <c r="I64" s="103">
        <v>35750</v>
      </c>
      <c r="J64" s="104">
        <f t="shared" si="2"/>
        <v>35750</v>
      </c>
      <c r="K64" s="118" t="str">
        <f t="shared" si="3"/>
        <v>00020203015000000151</v>
      </c>
      <c r="L64" s="106" t="s">
        <v>537</v>
      </c>
    </row>
    <row r="65" spans="1:12" s="84" customFormat="1" ht="33.75">
      <c r="A65" s="79" t="s">
        <v>538</v>
      </c>
      <c r="B65" s="78" t="s">
        <v>6</v>
      </c>
      <c r="C65" s="121" t="s">
        <v>67</v>
      </c>
      <c r="D65" s="167" t="s">
        <v>539</v>
      </c>
      <c r="E65" s="209"/>
      <c r="F65" s="209"/>
      <c r="G65" s="210"/>
      <c r="H65" s="80">
        <v>71500</v>
      </c>
      <c r="I65" s="81">
        <v>35750</v>
      </c>
      <c r="J65" s="82">
        <f t="shared" si="2"/>
        <v>35750</v>
      </c>
      <c r="K65" s="119" t="str">
        <f t="shared" si="3"/>
        <v>00020203015100000151</v>
      </c>
      <c r="L65" s="83" t="str">
        <f>C65 &amp; D65 &amp; G65</f>
        <v>00020203015100000151</v>
      </c>
    </row>
    <row r="66" spans="1:12" ht="33.75">
      <c r="A66" s="100" t="s">
        <v>540</v>
      </c>
      <c r="B66" s="101" t="s">
        <v>6</v>
      </c>
      <c r="C66" s="102" t="s">
        <v>67</v>
      </c>
      <c r="D66" s="203" t="s">
        <v>541</v>
      </c>
      <c r="E66" s="207"/>
      <c r="F66" s="207"/>
      <c r="G66" s="208"/>
      <c r="H66" s="97">
        <v>121900</v>
      </c>
      <c r="I66" s="103"/>
      <c r="J66" s="104">
        <f t="shared" si="2"/>
        <v>121900</v>
      </c>
      <c r="K66" s="118" t="str">
        <f t="shared" si="3"/>
        <v>00020203024000000151</v>
      </c>
      <c r="L66" s="106" t="s">
        <v>542</v>
      </c>
    </row>
    <row r="67" spans="1:12" s="84" customFormat="1" ht="33.75">
      <c r="A67" s="79" t="s">
        <v>543</v>
      </c>
      <c r="B67" s="78" t="s">
        <v>6</v>
      </c>
      <c r="C67" s="121" t="s">
        <v>67</v>
      </c>
      <c r="D67" s="167" t="s">
        <v>544</v>
      </c>
      <c r="E67" s="209"/>
      <c r="F67" s="209"/>
      <c r="G67" s="210"/>
      <c r="H67" s="80">
        <v>121900</v>
      </c>
      <c r="I67" s="81"/>
      <c r="J67" s="82">
        <f t="shared" si="2"/>
        <v>121900</v>
      </c>
      <c r="K67" s="119" t="str">
        <f t="shared" si="3"/>
        <v>00020203024100000151</v>
      </c>
      <c r="L67" s="83" t="str">
        <f>C67 &amp; D67 &amp; G67</f>
        <v>00020203024100000151</v>
      </c>
    </row>
    <row r="68" spans="1:12">
      <c r="A68" s="100" t="s">
        <v>196</v>
      </c>
      <c r="B68" s="101" t="s">
        <v>6</v>
      </c>
      <c r="C68" s="102" t="s">
        <v>67</v>
      </c>
      <c r="D68" s="203" t="s">
        <v>545</v>
      </c>
      <c r="E68" s="207"/>
      <c r="F68" s="207"/>
      <c r="G68" s="208"/>
      <c r="H68" s="97">
        <v>54200</v>
      </c>
      <c r="I68" s="103">
        <v>24000</v>
      </c>
      <c r="J68" s="104">
        <f t="shared" si="2"/>
        <v>30200</v>
      </c>
      <c r="K68" s="118" t="str">
        <f t="shared" si="3"/>
        <v>00020204000000000151</v>
      </c>
      <c r="L68" s="106" t="s">
        <v>546</v>
      </c>
    </row>
    <row r="69" spans="1:12" ht="45">
      <c r="A69" s="100" t="s">
        <v>547</v>
      </c>
      <c r="B69" s="101" t="s">
        <v>6</v>
      </c>
      <c r="C69" s="102" t="s">
        <v>67</v>
      </c>
      <c r="D69" s="203" t="s">
        <v>548</v>
      </c>
      <c r="E69" s="207"/>
      <c r="F69" s="207"/>
      <c r="G69" s="208"/>
      <c r="H69" s="97">
        <v>54200</v>
      </c>
      <c r="I69" s="103">
        <v>24000</v>
      </c>
      <c r="J69" s="104">
        <f t="shared" si="2"/>
        <v>30200</v>
      </c>
      <c r="K69" s="118" t="str">
        <f t="shared" si="3"/>
        <v>00020204014000000151</v>
      </c>
      <c r="L69" s="106" t="s">
        <v>549</v>
      </c>
    </row>
    <row r="70" spans="1:12" s="84" customFormat="1" ht="56.25">
      <c r="A70" s="79" t="s">
        <v>550</v>
      </c>
      <c r="B70" s="78" t="s">
        <v>6</v>
      </c>
      <c r="C70" s="121" t="s">
        <v>67</v>
      </c>
      <c r="D70" s="167" t="s">
        <v>551</v>
      </c>
      <c r="E70" s="209"/>
      <c r="F70" s="209"/>
      <c r="G70" s="210"/>
      <c r="H70" s="80">
        <v>54200</v>
      </c>
      <c r="I70" s="81">
        <v>24000</v>
      </c>
      <c r="J70" s="82">
        <f t="shared" si="2"/>
        <v>30200</v>
      </c>
      <c r="K70" s="119" t="str">
        <f t="shared" si="3"/>
        <v>00020204014100000151</v>
      </c>
      <c r="L70" s="83" t="str">
        <f>C70 &amp; D70 &amp; G70</f>
        <v>00020204014100000151</v>
      </c>
    </row>
    <row r="71" spans="1:12" ht="3.75" hidden="1" customHeight="1" thickBot="1">
      <c r="A71" s="15"/>
      <c r="B71" s="27"/>
      <c r="C71" s="19"/>
      <c r="D71" s="28"/>
      <c r="E71" s="28"/>
      <c r="F71" s="28"/>
      <c r="G71" s="28"/>
      <c r="H71" s="36"/>
      <c r="I71" s="37"/>
      <c r="J71" s="51"/>
      <c r="K71" s="116"/>
    </row>
    <row r="72" spans="1:12">
      <c r="A72" s="20"/>
      <c r="B72" s="21"/>
      <c r="C72" s="22"/>
      <c r="D72" s="22"/>
      <c r="E72" s="22"/>
      <c r="F72" s="22"/>
      <c r="G72" s="22"/>
      <c r="H72" s="23"/>
      <c r="I72" s="23"/>
      <c r="J72" s="22"/>
      <c r="K72" s="22"/>
    </row>
    <row r="73" spans="1:12" ht="12.75" customHeight="1">
      <c r="A73" s="196" t="s">
        <v>24</v>
      </c>
      <c r="B73" s="196"/>
      <c r="C73" s="196"/>
      <c r="D73" s="196"/>
      <c r="E73" s="196"/>
      <c r="F73" s="196"/>
      <c r="G73" s="196"/>
      <c r="H73" s="196"/>
      <c r="I73" s="196"/>
      <c r="J73" s="196"/>
      <c r="K73" s="113"/>
    </row>
    <row r="74" spans="1:12">
      <c r="A74" s="8"/>
      <c r="B74" s="8"/>
      <c r="C74" s="9"/>
      <c r="D74" s="9"/>
      <c r="E74" s="9"/>
      <c r="F74" s="9"/>
      <c r="G74" s="9"/>
      <c r="H74" s="10"/>
      <c r="I74" s="10"/>
      <c r="J74" s="33" t="s">
        <v>20</v>
      </c>
      <c r="K74" s="33"/>
    </row>
    <row r="75" spans="1:12" ht="12.75" customHeight="1">
      <c r="A75" s="152" t="s">
        <v>38</v>
      </c>
      <c r="B75" s="152" t="s">
        <v>39</v>
      </c>
      <c r="C75" s="158" t="s">
        <v>43</v>
      </c>
      <c r="D75" s="159"/>
      <c r="E75" s="159"/>
      <c r="F75" s="159"/>
      <c r="G75" s="160"/>
      <c r="H75" s="152" t="s">
        <v>41</v>
      </c>
      <c r="I75" s="152" t="s">
        <v>23</v>
      </c>
      <c r="J75" s="152" t="s">
        <v>42</v>
      </c>
      <c r="K75" s="114"/>
    </row>
    <row r="76" spans="1:12">
      <c r="A76" s="153"/>
      <c r="B76" s="153"/>
      <c r="C76" s="161"/>
      <c r="D76" s="162"/>
      <c r="E76" s="162"/>
      <c r="F76" s="162"/>
      <c r="G76" s="163"/>
      <c r="H76" s="153"/>
      <c r="I76" s="153"/>
      <c r="J76" s="153"/>
      <c r="K76" s="114"/>
    </row>
    <row r="77" spans="1:12">
      <c r="A77" s="154"/>
      <c r="B77" s="154"/>
      <c r="C77" s="164"/>
      <c r="D77" s="165"/>
      <c r="E77" s="165"/>
      <c r="F77" s="165"/>
      <c r="G77" s="166"/>
      <c r="H77" s="154"/>
      <c r="I77" s="154"/>
      <c r="J77" s="154"/>
      <c r="K77" s="114"/>
    </row>
    <row r="78" spans="1:12" ht="13.5" thickBot="1">
      <c r="A78" s="70">
        <v>1</v>
      </c>
      <c r="B78" s="12">
        <v>2</v>
      </c>
      <c r="C78" s="184">
        <v>3</v>
      </c>
      <c r="D78" s="185"/>
      <c r="E78" s="185"/>
      <c r="F78" s="185"/>
      <c r="G78" s="186"/>
      <c r="H78" s="13" t="s">
        <v>2</v>
      </c>
      <c r="I78" s="13" t="s">
        <v>25</v>
      </c>
      <c r="J78" s="13" t="s">
        <v>26</v>
      </c>
      <c r="K78" s="115"/>
    </row>
    <row r="79" spans="1:12">
      <c r="A79" s="71" t="s">
        <v>5</v>
      </c>
      <c r="B79" s="38" t="s">
        <v>7</v>
      </c>
      <c r="C79" s="155" t="s">
        <v>17</v>
      </c>
      <c r="D79" s="156"/>
      <c r="E79" s="156"/>
      <c r="F79" s="156"/>
      <c r="G79" s="157"/>
      <c r="H79" s="52">
        <v>9869200</v>
      </c>
      <c r="I79" s="52">
        <v>3157553.49</v>
      </c>
      <c r="J79" s="105">
        <v>6711646.5099999998</v>
      </c>
    </row>
    <row r="80" spans="1:12" ht="12.75" customHeight="1">
      <c r="A80" s="73" t="s">
        <v>4</v>
      </c>
      <c r="B80" s="50"/>
      <c r="C80" s="197"/>
      <c r="D80" s="198"/>
      <c r="E80" s="198"/>
      <c r="F80" s="198"/>
      <c r="G80" s="199"/>
      <c r="H80" s="59"/>
      <c r="I80" s="60"/>
      <c r="J80" s="61"/>
    </row>
    <row r="81" spans="1:12">
      <c r="A81" s="100" t="s">
        <v>89</v>
      </c>
      <c r="B81" s="101" t="s">
        <v>7</v>
      </c>
      <c r="C81" s="102" t="s">
        <v>67</v>
      </c>
      <c r="D81" s="124" t="s">
        <v>92</v>
      </c>
      <c r="E81" s="203" t="s">
        <v>91</v>
      </c>
      <c r="F81" s="204"/>
      <c r="G81" s="128" t="s">
        <v>67</v>
      </c>
      <c r="H81" s="97">
        <v>4828600</v>
      </c>
      <c r="I81" s="103">
        <v>1688013.08</v>
      </c>
      <c r="J81" s="104">
        <f t="shared" ref="J81:J112" si="4">H81-I81</f>
        <v>3140586.92</v>
      </c>
      <c r="K81" s="118" t="str">
        <f t="shared" ref="K81:K112" si="5">C81 &amp; D81 &amp;E81 &amp; F81 &amp; G81</f>
        <v>00001000000000000000</v>
      </c>
      <c r="L81" s="107" t="s">
        <v>90</v>
      </c>
    </row>
    <row r="82" spans="1:12" ht="22.5">
      <c r="A82" s="100" t="s">
        <v>93</v>
      </c>
      <c r="B82" s="101" t="s">
        <v>7</v>
      </c>
      <c r="C82" s="102" t="s">
        <v>67</v>
      </c>
      <c r="D82" s="124" t="s">
        <v>95</v>
      </c>
      <c r="E82" s="203" t="s">
        <v>91</v>
      </c>
      <c r="F82" s="204"/>
      <c r="G82" s="128" t="s">
        <v>67</v>
      </c>
      <c r="H82" s="97">
        <v>522300</v>
      </c>
      <c r="I82" s="103">
        <v>263099.69</v>
      </c>
      <c r="J82" s="104">
        <f t="shared" si="4"/>
        <v>259200.31</v>
      </c>
      <c r="K82" s="118" t="str">
        <f t="shared" si="5"/>
        <v>00001020000000000000</v>
      </c>
      <c r="L82" s="107" t="s">
        <v>94</v>
      </c>
    </row>
    <row r="83" spans="1:12" ht="33.75">
      <c r="A83" s="100" t="s">
        <v>96</v>
      </c>
      <c r="B83" s="101" t="s">
        <v>7</v>
      </c>
      <c r="C83" s="102" t="s">
        <v>67</v>
      </c>
      <c r="D83" s="124" t="s">
        <v>95</v>
      </c>
      <c r="E83" s="203" t="s">
        <v>98</v>
      </c>
      <c r="F83" s="204"/>
      <c r="G83" s="128" t="s">
        <v>67</v>
      </c>
      <c r="H83" s="97">
        <v>522300</v>
      </c>
      <c r="I83" s="103">
        <v>263099.69</v>
      </c>
      <c r="J83" s="104">
        <f t="shared" si="4"/>
        <v>259200.31</v>
      </c>
      <c r="K83" s="118" t="str">
        <f t="shared" si="5"/>
        <v>00001020100000000000</v>
      </c>
      <c r="L83" s="107" t="s">
        <v>97</v>
      </c>
    </row>
    <row r="84" spans="1:12" ht="45">
      <c r="A84" s="100" t="s">
        <v>99</v>
      </c>
      <c r="B84" s="101" t="s">
        <v>7</v>
      </c>
      <c r="C84" s="102" t="s">
        <v>67</v>
      </c>
      <c r="D84" s="124" t="s">
        <v>95</v>
      </c>
      <c r="E84" s="203" t="s">
        <v>101</v>
      </c>
      <c r="F84" s="204"/>
      <c r="G84" s="128" t="s">
        <v>67</v>
      </c>
      <c r="H84" s="97">
        <v>522300</v>
      </c>
      <c r="I84" s="103">
        <v>263099.69</v>
      </c>
      <c r="J84" s="104">
        <f t="shared" si="4"/>
        <v>259200.31</v>
      </c>
      <c r="K84" s="118" t="str">
        <f t="shared" si="5"/>
        <v>00001020110000000000</v>
      </c>
      <c r="L84" s="107" t="s">
        <v>100</v>
      </c>
    </row>
    <row r="85" spans="1:12" ht="67.5">
      <c r="A85" s="100" t="s">
        <v>102</v>
      </c>
      <c r="B85" s="101" t="s">
        <v>7</v>
      </c>
      <c r="C85" s="102" t="s">
        <v>67</v>
      </c>
      <c r="D85" s="124" t="s">
        <v>95</v>
      </c>
      <c r="E85" s="203" t="s">
        <v>104</v>
      </c>
      <c r="F85" s="204"/>
      <c r="G85" s="128" t="s">
        <v>67</v>
      </c>
      <c r="H85" s="97">
        <v>522300</v>
      </c>
      <c r="I85" s="103">
        <v>263099.69</v>
      </c>
      <c r="J85" s="104">
        <f t="shared" si="4"/>
        <v>259200.31</v>
      </c>
      <c r="K85" s="118" t="str">
        <f t="shared" si="5"/>
        <v>00001020110500000000</v>
      </c>
      <c r="L85" s="107" t="s">
        <v>103</v>
      </c>
    </row>
    <row r="86" spans="1:12" ht="33.75">
      <c r="A86" s="100" t="s">
        <v>105</v>
      </c>
      <c r="B86" s="101" t="s">
        <v>7</v>
      </c>
      <c r="C86" s="102" t="s">
        <v>67</v>
      </c>
      <c r="D86" s="124" t="s">
        <v>95</v>
      </c>
      <c r="E86" s="203" t="s">
        <v>107</v>
      </c>
      <c r="F86" s="204"/>
      <c r="G86" s="128" t="s">
        <v>67</v>
      </c>
      <c r="H86" s="97">
        <v>522300</v>
      </c>
      <c r="I86" s="103">
        <v>263099.69</v>
      </c>
      <c r="J86" s="104">
        <f t="shared" si="4"/>
        <v>259200.31</v>
      </c>
      <c r="K86" s="118" t="str">
        <f t="shared" si="5"/>
        <v>00001020110520160000</v>
      </c>
      <c r="L86" s="107" t="s">
        <v>106</v>
      </c>
    </row>
    <row r="87" spans="1:12" ht="56.25">
      <c r="A87" s="100" t="s">
        <v>108</v>
      </c>
      <c r="B87" s="101" t="s">
        <v>7</v>
      </c>
      <c r="C87" s="102" t="s">
        <v>67</v>
      </c>
      <c r="D87" s="124" t="s">
        <v>95</v>
      </c>
      <c r="E87" s="203" t="s">
        <v>107</v>
      </c>
      <c r="F87" s="204"/>
      <c r="G87" s="128" t="s">
        <v>110</v>
      </c>
      <c r="H87" s="97">
        <v>522300</v>
      </c>
      <c r="I87" s="103">
        <v>263099.69</v>
      </c>
      <c r="J87" s="104">
        <f t="shared" si="4"/>
        <v>259200.31</v>
      </c>
      <c r="K87" s="118" t="str">
        <f t="shared" si="5"/>
        <v>00001020110520160100</v>
      </c>
      <c r="L87" s="107" t="s">
        <v>109</v>
      </c>
    </row>
    <row r="88" spans="1:12" ht="22.5">
      <c r="A88" s="100" t="s">
        <v>111</v>
      </c>
      <c r="B88" s="101" t="s">
        <v>7</v>
      </c>
      <c r="C88" s="102" t="s">
        <v>67</v>
      </c>
      <c r="D88" s="124" t="s">
        <v>95</v>
      </c>
      <c r="E88" s="203" t="s">
        <v>107</v>
      </c>
      <c r="F88" s="204"/>
      <c r="G88" s="128" t="s">
        <v>113</v>
      </c>
      <c r="H88" s="97">
        <v>522300</v>
      </c>
      <c r="I88" s="103">
        <v>263099.69</v>
      </c>
      <c r="J88" s="104">
        <f t="shared" si="4"/>
        <v>259200.31</v>
      </c>
      <c r="K88" s="118" t="str">
        <f t="shared" si="5"/>
        <v>00001020110520160120</v>
      </c>
      <c r="L88" s="107" t="s">
        <v>112</v>
      </c>
    </row>
    <row r="89" spans="1:12" s="84" customFormat="1" ht="22.5">
      <c r="A89" s="79" t="s">
        <v>114</v>
      </c>
      <c r="B89" s="78" t="s">
        <v>7</v>
      </c>
      <c r="C89" s="121" t="s">
        <v>67</v>
      </c>
      <c r="D89" s="125" t="s">
        <v>95</v>
      </c>
      <c r="E89" s="167" t="s">
        <v>107</v>
      </c>
      <c r="F89" s="168"/>
      <c r="G89" s="122" t="s">
        <v>115</v>
      </c>
      <c r="H89" s="80">
        <v>370500</v>
      </c>
      <c r="I89" s="81">
        <v>180460.69</v>
      </c>
      <c r="J89" s="82">
        <f t="shared" si="4"/>
        <v>190039.31</v>
      </c>
      <c r="K89" s="118" t="str">
        <f t="shared" si="5"/>
        <v>00001020110520160121</v>
      </c>
      <c r="L89" s="83" t="str">
        <f>C89 &amp; D89 &amp;E89 &amp; F89 &amp; G89</f>
        <v>00001020110520160121</v>
      </c>
    </row>
    <row r="90" spans="1:12" s="84" customFormat="1" ht="33.75">
      <c r="A90" s="79" t="s">
        <v>116</v>
      </c>
      <c r="B90" s="78" t="s">
        <v>7</v>
      </c>
      <c r="C90" s="121" t="s">
        <v>67</v>
      </c>
      <c r="D90" s="125" t="s">
        <v>95</v>
      </c>
      <c r="E90" s="167" t="s">
        <v>107</v>
      </c>
      <c r="F90" s="168"/>
      <c r="G90" s="122" t="s">
        <v>117</v>
      </c>
      <c r="H90" s="80">
        <v>40100</v>
      </c>
      <c r="I90" s="81">
        <v>40100</v>
      </c>
      <c r="J90" s="82">
        <f t="shared" si="4"/>
        <v>0</v>
      </c>
      <c r="K90" s="118" t="str">
        <f t="shared" si="5"/>
        <v>00001020110520160122</v>
      </c>
      <c r="L90" s="83" t="str">
        <f>C90 &amp; D90 &amp;E90 &amp; F90 &amp; G90</f>
        <v>00001020110520160122</v>
      </c>
    </row>
    <row r="91" spans="1:12" s="84" customFormat="1" ht="33.75">
      <c r="A91" s="79" t="s">
        <v>118</v>
      </c>
      <c r="B91" s="78" t="s">
        <v>7</v>
      </c>
      <c r="C91" s="121" t="s">
        <v>67</v>
      </c>
      <c r="D91" s="125" t="s">
        <v>95</v>
      </c>
      <c r="E91" s="167" t="s">
        <v>107</v>
      </c>
      <c r="F91" s="168"/>
      <c r="G91" s="122" t="s">
        <v>119</v>
      </c>
      <c r="H91" s="80">
        <v>111700</v>
      </c>
      <c r="I91" s="81">
        <v>42539</v>
      </c>
      <c r="J91" s="82">
        <f t="shared" si="4"/>
        <v>69161</v>
      </c>
      <c r="K91" s="118" t="str">
        <f t="shared" si="5"/>
        <v>00001020110520160129</v>
      </c>
      <c r="L91" s="83" t="str">
        <f>C91 &amp; D91 &amp;E91 &amp; F91 &amp; G91</f>
        <v>00001020110520160129</v>
      </c>
    </row>
    <row r="92" spans="1:12" ht="45">
      <c r="A92" s="100" t="s">
        <v>120</v>
      </c>
      <c r="B92" s="101" t="s">
        <v>7</v>
      </c>
      <c r="C92" s="102" t="s">
        <v>67</v>
      </c>
      <c r="D92" s="124" t="s">
        <v>122</v>
      </c>
      <c r="E92" s="203" t="s">
        <v>91</v>
      </c>
      <c r="F92" s="204"/>
      <c r="G92" s="128" t="s">
        <v>67</v>
      </c>
      <c r="H92" s="97">
        <v>3620500</v>
      </c>
      <c r="I92" s="103">
        <v>1233778.92</v>
      </c>
      <c r="J92" s="104">
        <f t="shared" si="4"/>
        <v>2386721.08</v>
      </c>
      <c r="K92" s="118" t="str">
        <f t="shared" si="5"/>
        <v>00001040000000000000</v>
      </c>
      <c r="L92" s="107" t="s">
        <v>121</v>
      </c>
    </row>
    <row r="93" spans="1:12" ht="33.75">
      <c r="A93" s="100" t="s">
        <v>96</v>
      </c>
      <c r="B93" s="101" t="s">
        <v>7</v>
      </c>
      <c r="C93" s="102" t="s">
        <v>67</v>
      </c>
      <c r="D93" s="124" t="s">
        <v>122</v>
      </c>
      <c r="E93" s="203" t="s">
        <v>98</v>
      </c>
      <c r="F93" s="204"/>
      <c r="G93" s="128" t="s">
        <v>67</v>
      </c>
      <c r="H93" s="97">
        <v>3489300</v>
      </c>
      <c r="I93" s="103">
        <v>1233778.92</v>
      </c>
      <c r="J93" s="104">
        <f t="shared" si="4"/>
        <v>2255521.08</v>
      </c>
      <c r="K93" s="118" t="str">
        <f t="shared" si="5"/>
        <v>00001040100000000000</v>
      </c>
      <c r="L93" s="107" t="s">
        <v>123</v>
      </c>
    </row>
    <row r="94" spans="1:12" ht="45">
      <c r="A94" s="100" t="s">
        <v>99</v>
      </c>
      <c r="B94" s="101" t="s">
        <v>7</v>
      </c>
      <c r="C94" s="102" t="s">
        <v>67</v>
      </c>
      <c r="D94" s="124" t="s">
        <v>122</v>
      </c>
      <c r="E94" s="203" t="s">
        <v>101</v>
      </c>
      <c r="F94" s="204"/>
      <c r="G94" s="128" t="s">
        <v>67</v>
      </c>
      <c r="H94" s="97">
        <v>3489300</v>
      </c>
      <c r="I94" s="103">
        <v>1233778.92</v>
      </c>
      <c r="J94" s="104">
        <f t="shared" si="4"/>
        <v>2255521.08</v>
      </c>
      <c r="K94" s="118" t="str">
        <f t="shared" si="5"/>
        <v>00001040110000000000</v>
      </c>
      <c r="L94" s="107" t="s">
        <v>124</v>
      </c>
    </row>
    <row r="95" spans="1:12" ht="67.5">
      <c r="A95" s="100" t="s">
        <v>102</v>
      </c>
      <c r="B95" s="101" t="s">
        <v>7</v>
      </c>
      <c r="C95" s="102" t="s">
        <v>67</v>
      </c>
      <c r="D95" s="124" t="s">
        <v>122</v>
      </c>
      <c r="E95" s="203" t="s">
        <v>104</v>
      </c>
      <c r="F95" s="204"/>
      <c r="G95" s="128" t="s">
        <v>67</v>
      </c>
      <c r="H95" s="97">
        <v>3489300</v>
      </c>
      <c r="I95" s="103">
        <v>1233778.92</v>
      </c>
      <c r="J95" s="104">
        <f t="shared" si="4"/>
        <v>2255521.08</v>
      </c>
      <c r="K95" s="118" t="str">
        <f t="shared" si="5"/>
        <v>00001040110500000000</v>
      </c>
      <c r="L95" s="107" t="s">
        <v>125</v>
      </c>
    </row>
    <row r="96" spans="1:12" ht="33.75">
      <c r="A96" s="100" t="s">
        <v>126</v>
      </c>
      <c r="B96" s="101" t="s">
        <v>7</v>
      </c>
      <c r="C96" s="102" t="s">
        <v>67</v>
      </c>
      <c r="D96" s="124" t="s">
        <v>122</v>
      </c>
      <c r="E96" s="203" t="s">
        <v>128</v>
      </c>
      <c r="F96" s="204"/>
      <c r="G96" s="128" t="s">
        <v>67</v>
      </c>
      <c r="H96" s="97">
        <v>3489300</v>
      </c>
      <c r="I96" s="103">
        <v>1233778.92</v>
      </c>
      <c r="J96" s="104">
        <f t="shared" si="4"/>
        <v>2255521.08</v>
      </c>
      <c r="K96" s="118" t="str">
        <f t="shared" si="5"/>
        <v>00001040110520170000</v>
      </c>
      <c r="L96" s="107" t="s">
        <v>127</v>
      </c>
    </row>
    <row r="97" spans="1:12" ht="56.25">
      <c r="A97" s="100" t="s">
        <v>108</v>
      </c>
      <c r="B97" s="101" t="s">
        <v>7</v>
      </c>
      <c r="C97" s="102" t="s">
        <v>67</v>
      </c>
      <c r="D97" s="124" t="s">
        <v>122</v>
      </c>
      <c r="E97" s="203" t="s">
        <v>128</v>
      </c>
      <c r="F97" s="204"/>
      <c r="G97" s="128" t="s">
        <v>110</v>
      </c>
      <c r="H97" s="97">
        <v>2309600</v>
      </c>
      <c r="I97" s="103">
        <v>811368</v>
      </c>
      <c r="J97" s="104">
        <f t="shared" si="4"/>
        <v>1498232</v>
      </c>
      <c r="K97" s="118" t="str">
        <f t="shared" si="5"/>
        <v>00001040110520170100</v>
      </c>
      <c r="L97" s="107" t="s">
        <v>129</v>
      </c>
    </row>
    <row r="98" spans="1:12" ht="22.5">
      <c r="A98" s="100" t="s">
        <v>111</v>
      </c>
      <c r="B98" s="101" t="s">
        <v>7</v>
      </c>
      <c r="C98" s="102" t="s">
        <v>67</v>
      </c>
      <c r="D98" s="124" t="s">
        <v>122</v>
      </c>
      <c r="E98" s="203" t="s">
        <v>128</v>
      </c>
      <c r="F98" s="204"/>
      <c r="G98" s="128" t="s">
        <v>113</v>
      </c>
      <c r="H98" s="97">
        <v>2309600</v>
      </c>
      <c r="I98" s="103">
        <v>811368</v>
      </c>
      <c r="J98" s="104">
        <f t="shared" si="4"/>
        <v>1498232</v>
      </c>
      <c r="K98" s="118" t="str">
        <f t="shared" si="5"/>
        <v>00001040110520170120</v>
      </c>
      <c r="L98" s="107" t="s">
        <v>130</v>
      </c>
    </row>
    <row r="99" spans="1:12" s="84" customFormat="1" ht="22.5">
      <c r="A99" s="79" t="s">
        <v>114</v>
      </c>
      <c r="B99" s="78" t="s">
        <v>7</v>
      </c>
      <c r="C99" s="121" t="s">
        <v>67</v>
      </c>
      <c r="D99" s="125" t="s">
        <v>122</v>
      </c>
      <c r="E99" s="167" t="s">
        <v>128</v>
      </c>
      <c r="F99" s="168"/>
      <c r="G99" s="122" t="s">
        <v>115</v>
      </c>
      <c r="H99" s="80">
        <v>1681500</v>
      </c>
      <c r="I99" s="81">
        <v>639390</v>
      </c>
      <c r="J99" s="82">
        <f t="shared" si="4"/>
        <v>1042110</v>
      </c>
      <c r="K99" s="118" t="str">
        <f t="shared" si="5"/>
        <v>00001040110520170121</v>
      </c>
      <c r="L99" s="83" t="str">
        <f>C99 &amp; D99 &amp;E99 &amp; F99 &amp; G99</f>
        <v>00001040110520170121</v>
      </c>
    </row>
    <row r="100" spans="1:12" s="84" customFormat="1" ht="33.75">
      <c r="A100" s="79" t="s">
        <v>116</v>
      </c>
      <c r="B100" s="78" t="s">
        <v>7</v>
      </c>
      <c r="C100" s="121" t="s">
        <v>67</v>
      </c>
      <c r="D100" s="125" t="s">
        <v>122</v>
      </c>
      <c r="E100" s="167" t="s">
        <v>128</v>
      </c>
      <c r="F100" s="168"/>
      <c r="G100" s="122" t="s">
        <v>117</v>
      </c>
      <c r="H100" s="80">
        <v>120300</v>
      </c>
      <c r="I100" s="81">
        <v>700</v>
      </c>
      <c r="J100" s="82">
        <f t="shared" si="4"/>
        <v>119600</v>
      </c>
      <c r="K100" s="118" t="str">
        <f t="shared" si="5"/>
        <v>00001040110520170122</v>
      </c>
      <c r="L100" s="83" t="str">
        <f>C100 &amp; D100 &amp;E100 &amp; F100 &amp; G100</f>
        <v>00001040110520170122</v>
      </c>
    </row>
    <row r="101" spans="1:12" s="84" customFormat="1" ht="33.75">
      <c r="A101" s="79" t="s">
        <v>118</v>
      </c>
      <c r="B101" s="78" t="s">
        <v>7</v>
      </c>
      <c r="C101" s="121" t="s">
        <v>67</v>
      </c>
      <c r="D101" s="125" t="s">
        <v>122</v>
      </c>
      <c r="E101" s="167" t="s">
        <v>128</v>
      </c>
      <c r="F101" s="168"/>
      <c r="G101" s="122" t="s">
        <v>119</v>
      </c>
      <c r="H101" s="80">
        <v>507800</v>
      </c>
      <c r="I101" s="81">
        <v>171278</v>
      </c>
      <c r="J101" s="82">
        <f t="shared" si="4"/>
        <v>336522</v>
      </c>
      <c r="K101" s="118" t="str">
        <f t="shared" si="5"/>
        <v>00001040110520170129</v>
      </c>
      <c r="L101" s="83" t="str">
        <f>C101 &amp; D101 &amp;E101 &amp; F101 &amp; G101</f>
        <v>00001040110520170129</v>
      </c>
    </row>
    <row r="102" spans="1:12" ht="22.5">
      <c r="A102" s="100" t="s">
        <v>131</v>
      </c>
      <c r="B102" s="101" t="s">
        <v>7</v>
      </c>
      <c r="C102" s="102" t="s">
        <v>67</v>
      </c>
      <c r="D102" s="124" t="s">
        <v>122</v>
      </c>
      <c r="E102" s="203" t="s">
        <v>128</v>
      </c>
      <c r="F102" s="204"/>
      <c r="G102" s="128" t="s">
        <v>7</v>
      </c>
      <c r="H102" s="97">
        <v>1029700</v>
      </c>
      <c r="I102" s="103">
        <v>373087.5</v>
      </c>
      <c r="J102" s="104">
        <f t="shared" si="4"/>
        <v>656612.5</v>
      </c>
      <c r="K102" s="118" t="str">
        <f t="shared" si="5"/>
        <v>00001040110520170200</v>
      </c>
      <c r="L102" s="107" t="s">
        <v>132</v>
      </c>
    </row>
    <row r="103" spans="1:12" ht="22.5">
      <c r="A103" s="100" t="s">
        <v>133</v>
      </c>
      <c r="B103" s="101" t="s">
        <v>7</v>
      </c>
      <c r="C103" s="102" t="s">
        <v>67</v>
      </c>
      <c r="D103" s="124" t="s">
        <v>122</v>
      </c>
      <c r="E103" s="203" t="s">
        <v>128</v>
      </c>
      <c r="F103" s="204"/>
      <c r="G103" s="128" t="s">
        <v>135</v>
      </c>
      <c r="H103" s="97">
        <v>1029700</v>
      </c>
      <c r="I103" s="103">
        <v>373087.5</v>
      </c>
      <c r="J103" s="104">
        <f t="shared" si="4"/>
        <v>656612.5</v>
      </c>
      <c r="K103" s="118" t="str">
        <f t="shared" si="5"/>
        <v>00001040110520170240</v>
      </c>
      <c r="L103" s="107" t="s">
        <v>134</v>
      </c>
    </row>
    <row r="104" spans="1:12" s="84" customFormat="1" ht="22.5">
      <c r="A104" s="79" t="s">
        <v>136</v>
      </c>
      <c r="B104" s="78" t="s">
        <v>7</v>
      </c>
      <c r="C104" s="121" t="s">
        <v>67</v>
      </c>
      <c r="D104" s="125" t="s">
        <v>122</v>
      </c>
      <c r="E104" s="167" t="s">
        <v>128</v>
      </c>
      <c r="F104" s="168"/>
      <c r="G104" s="122" t="s">
        <v>137</v>
      </c>
      <c r="H104" s="80">
        <v>100000</v>
      </c>
      <c r="I104" s="81">
        <v>31822.65</v>
      </c>
      <c r="J104" s="82">
        <f t="shared" si="4"/>
        <v>68177.350000000006</v>
      </c>
      <c r="K104" s="118" t="str">
        <f t="shared" si="5"/>
        <v>00001040110520170242</v>
      </c>
      <c r="L104" s="83" t="str">
        <f>C104 &amp; D104 &amp;E104 &amp; F104 &amp; G104</f>
        <v>00001040110520170242</v>
      </c>
    </row>
    <row r="105" spans="1:12" s="84" customFormat="1" ht="22.5">
      <c r="A105" s="79" t="s">
        <v>138</v>
      </c>
      <c r="B105" s="78" t="s">
        <v>7</v>
      </c>
      <c r="C105" s="121" t="s">
        <v>67</v>
      </c>
      <c r="D105" s="125" t="s">
        <v>122</v>
      </c>
      <c r="E105" s="167" t="s">
        <v>128</v>
      </c>
      <c r="F105" s="168"/>
      <c r="G105" s="122" t="s">
        <v>139</v>
      </c>
      <c r="H105" s="80">
        <v>929700</v>
      </c>
      <c r="I105" s="81">
        <v>341264.85</v>
      </c>
      <c r="J105" s="82">
        <f t="shared" si="4"/>
        <v>588435.15</v>
      </c>
      <c r="K105" s="118" t="str">
        <f t="shared" si="5"/>
        <v>00001040110520170244</v>
      </c>
      <c r="L105" s="83" t="str">
        <f>C105 &amp; D105 &amp;E105 &amp; F105 &amp; G105</f>
        <v>00001040110520170244</v>
      </c>
    </row>
    <row r="106" spans="1:12">
      <c r="A106" s="100" t="s">
        <v>140</v>
      </c>
      <c r="B106" s="101" t="s">
        <v>7</v>
      </c>
      <c r="C106" s="102" t="s">
        <v>67</v>
      </c>
      <c r="D106" s="124" t="s">
        <v>122</v>
      </c>
      <c r="E106" s="203" t="s">
        <v>128</v>
      </c>
      <c r="F106" s="204"/>
      <c r="G106" s="128" t="s">
        <v>142</v>
      </c>
      <c r="H106" s="97">
        <v>100000</v>
      </c>
      <c r="I106" s="103">
        <v>36303.660000000003</v>
      </c>
      <c r="J106" s="104">
        <f t="shared" si="4"/>
        <v>63696.34</v>
      </c>
      <c r="K106" s="118" t="str">
        <f t="shared" si="5"/>
        <v>00001040110520170300</v>
      </c>
      <c r="L106" s="107" t="s">
        <v>141</v>
      </c>
    </row>
    <row r="107" spans="1:12" ht="22.5">
      <c r="A107" s="100" t="s">
        <v>143</v>
      </c>
      <c r="B107" s="101" t="s">
        <v>7</v>
      </c>
      <c r="C107" s="102" t="s">
        <v>67</v>
      </c>
      <c r="D107" s="124" t="s">
        <v>122</v>
      </c>
      <c r="E107" s="203" t="s">
        <v>128</v>
      </c>
      <c r="F107" s="204"/>
      <c r="G107" s="128" t="s">
        <v>145</v>
      </c>
      <c r="H107" s="97">
        <v>100000</v>
      </c>
      <c r="I107" s="103">
        <v>36303.660000000003</v>
      </c>
      <c r="J107" s="104">
        <f t="shared" si="4"/>
        <v>63696.34</v>
      </c>
      <c r="K107" s="118" t="str">
        <f t="shared" si="5"/>
        <v>00001040110520170320</v>
      </c>
      <c r="L107" s="107" t="s">
        <v>144</v>
      </c>
    </row>
    <row r="108" spans="1:12" s="84" customFormat="1" ht="22.5">
      <c r="A108" s="79" t="s">
        <v>146</v>
      </c>
      <c r="B108" s="78" t="s">
        <v>7</v>
      </c>
      <c r="C108" s="121" t="s">
        <v>67</v>
      </c>
      <c r="D108" s="125" t="s">
        <v>122</v>
      </c>
      <c r="E108" s="167" t="s">
        <v>128</v>
      </c>
      <c r="F108" s="168"/>
      <c r="G108" s="122" t="s">
        <v>147</v>
      </c>
      <c r="H108" s="80">
        <v>100000</v>
      </c>
      <c r="I108" s="81">
        <v>36303.660000000003</v>
      </c>
      <c r="J108" s="82">
        <f t="shared" si="4"/>
        <v>63696.34</v>
      </c>
      <c r="K108" s="118" t="str">
        <f t="shared" si="5"/>
        <v>00001040110520170321</v>
      </c>
      <c r="L108" s="83" t="str">
        <f>C108 &amp; D108 &amp;E108 &amp; F108 &amp; G108</f>
        <v>00001040110520170321</v>
      </c>
    </row>
    <row r="109" spans="1:12">
      <c r="A109" s="100" t="s">
        <v>148</v>
      </c>
      <c r="B109" s="101" t="s">
        <v>7</v>
      </c>
      <c r="C109" s="102" t="s">
        <v>67</v>
      </c>
      <c r="D109" s="124" t="s">
        <v>122</v>
      </c>
      <c r="E109" s="203" t="s">
        <v>128</v>
      </c>
      <c r="F109" s="204"/>
      <c r="G109" s="128" t="s">
        <v>150</v>
      </c>
      <c r="H109" s="97">
        <v>50000</v>
      </c>
      <c r="I109" s="103">
        <v>13019.76</v>
      </c>
      <c r="J109" s="104">
        <f t="shared" si="4"/>
        <v>36980.239999999998</v>
      </c>
      <c r="K109" s="118" t="str">
        <f t="shared" si="5"/>
        <v>00001040110520170800</v>
      </c>
      <c r="L109" s="107" t="s">
        <v>149</v>
      </c>
    </row>
    <row r="110" spans="1:12">
      <c r="A110" s="100" t="s">
        <v>151</v>
      </c>
      <c r="B110" s="101" t="s">
        <v>7</v>
      </c>
      <c r="C110" s="102" t="s">
        <v>67</v>
      </c>
      <c r="D110" s="124" t="s">
        <v>122</v>
      </c>
      <c r="E110" s="203" t="s">
        <v>128</v>
      </c>
      <c r="F110" s="204"/>
      <c r="G110" s="128" t="s">
        <v>153</v>
      </c>
      <c r="H110" s="97">
        <v>50000</v>
      </c>
      <c r="I110" s="103">
        <v>13019.76</v>
      </c>
      <c r="J110" s="104">
        <f t="shared" si="4"/>
        <v>36980.239999999998</v>
      </c>
      <c r="K110" s="118" t="str">
        <f t="shared" si="5"/>
        <v>00001040110520170850</v>
      </c>
      <c r="L110" s="107" t="s">
        <v>152</v>
      </c>
    </row>
    <row r="111" spans="1:12" s="84" customFormat="1" ht="22.5">
      <c r="A111" s="79" t="s">
        <v>154</v>
      </c>
      <c r="B111" s="78" t="s">
        <v>7</v>
      </c>
      <c r="C111" s="121" t="s">
        <v>67</v>
      </c>
      <c r="D111" s="125" t="s">
        <v>122</v>
      </c>
      <c r="E111" s="167" t="s">
        <v>128</v>
      </c>
      <c r="F111" s="168"/>
      <c r="G111" s="122" t="s">
        <v>155</v>
      </c>
      <c r="H111" s="80">
        <v>25000</v>
      </c>
      <c r="I111" s="81">
        <v>5520</v>
      </c>
      <c r="J111" s="82">
        <f t="shared" si="4"/>
        <v>19480</v>
      </c>
      <c r="K111" s="118" t="str">
        <f t="shared" si="5"/>
        <v>00001040110520170851</v>
      </c>
      <c r="L111" s="83" t="str">
        <f>C111 &amp; D111 &amp;E111 &amp; F111 &amp; G111</f>
        <v>00001040110520170851</v>
      </c>
    </row>
    <row r="112" spans="1:12" s="84" customFormat="1">
      <c r="A112" s="79" t="s">
        <v>156</v>
      </c>
      <c r="B112" s="78" t="s">
        <v>7</v>
      </c>
      <c r="C112" s="121" t="s">
        <v>67</v>
      </c>
      <c r="D112" s="125" t="s">
        <v>122</v>
      </c>
      <c r="E112" s="167" t="s">
        <v>128</v>
      </c>
      <c r="F112" s="168"/>
      <c r="G112" s="122" t="s">
        <v>157</v>
      </c>
      <c r="H112" s="80">
        <v>18000</v>
      </c>
      <c r="I112" s="81">
        <v>5227.45</v>
      </c>
      <c r="J112" s="82">
        <f t="shared" si="4"/>
        <v>12772.55</v>
      </c>
      <c r="K112" s="118" t="str">
        <f t="shared" si="5"/>
        <v>00001040110520170852</v>
      </c>
      <c r="L112" s="83" t="str">
        <f>C112 &amp; D112 &amp;E112 &amp; F112 &amp; G112</f>
        <v>00001040110520170852</v>
      </c>
    </row>
    <row r="113" spans="1:12" s="84" customFormat="1">
      <c r="A113" s="79" t="s">
        <v>158</v>
      </c>
      <c r="B113" s="78" t="s">
        <v>7</v>
      </c>
      <c r="C113" s="121" t="s">
        <v>67</v>
      </c>
      <c r="D113" s="125" t="s">
        <v>122</v>
      </c>
      <c r="E113" s="167" t="s">
        <v>128</v>
      </c>
      <c r="F113" s="168"/>
      <c r="G113" s="122" t="s">
        <v>159</v>
      </c>
      <c r="H113" s="80">
        <v>7000</v>
      </c>
      <c r="I113" s="81">
        <v>2272.31</v>
      </c>
      <c r="J113" s="82">
        <f t="shared" ref="J113:J144" si="6">H113-I113</f>
        <v>4727.6899999999996</v>
      </c>
      <c r="K113" s="118" t="str">
        <f t="shared" ref="K113:K144" si="7">C113 &amp; D113 &amp;E113 &amp; F113 &amp; G113</f>
        <v>00001040110520170853</v>
      </c>
      <c r="L113" s="83" t="str">
        <f>C113 &amp; D113 &amp;E113 &amp; F113 &amp; G113</f>
        <v>00001040110520170853</v>
      </c>
    </row>
    <row r="114" spans="1:12">
      <c r="A114" s="100" t="s">
        <v>160</v>
      </c>
      <c r="B114" s="101" t="s">
        <v>7</v>
      </c>
      <c r="C114" s="102" t="s">
        <v>67</v>
      </c>
      <c r="D114" s="124" t="s">
        <v>122</v>
      </c>
      <c r="E114" s="203" t="s">
        <v>162</v>
      </c>
      <c r="F114" s="204"/>
      <c r="G114" s="128" t="s">
        <v>67</v>
      </c>
      <c r="H114" s="97">
        <v>131200</v>
      </c>
      <c r="I114" s="103"/>
      <c r="J114" s="104">
        <f t="shared" si="6"/>
        <v>131200</v>
      </c>
      <c r="K114" s="118" t="str">
        <f t="shared" si="7"/>
        <v>00001041200000000000</v>
      </c>
      <c r="L114" s="107" t="s">
        <v>161</v>
      </c>
    </row>
    <row r="115" spans="1:12" ht="45">
      <c r="A115" s="100" t="s">
        <v>163</v>
      </c>
      <c r="B115" s="101" t="s">
        <v>7</v>
      </c>
      <c r="C115" s="102" t="s">
        <v>67</v>
      </c>
      <c r="D115" s="124" t="s">
        <v>122</v>
      </c>
      <c r="E115" s="203" t="s">
        <v>165</v>
      </c>
      <c r="F115" s="204"/>
      <c r="G115" s="128" t="s">
        <v>67</v>
      </c>
      <c r="H115" s="97">
        <v>6200</v>
      </c>
      <c r="I115" s="103"/>
      <c r="J115" s="104">
        <f t="shared" si="6"/>
        <v>6200</v>
      </c>
      <c r="K115" s="118" t="str">
        <f t="shared" si="7"/>
        <v>00001041200000044000</v>
      </c>
      <c r="L115" s="107" t="s">
        <v>164</v>
      </c>
    </row>
    <row r="116" spans="1:12" ht="56.25">
      <c r="A116" s="100" t="s">
        <v>108</v>
      </c>
      <c r="B116" s="101" t="s">
        <v>7</v>
      </c>
      <c r="C116" s="102" t="s">
        <v>67</v>
      </c>
      <c r="D116" s="124" t="s">
        <v>122</v>
      </c>
      <c r="E116" s="203" t="s">
        <v>165</v>
      </c>
      <c r="F116" s="204"/>
      <c r="G116" s="128" t="s">
        <v>110</v>
      </c>
      <c r="H116" s="97">
        <v>6000</v>
      </c>
      <c r="I116" s="103"/>
      <c r="J116" s="104">
        <f t="shared" si="6"/>
        <v>6000</v>
      </c>
      <c r="K116" s="118" t="str">
        <f t="shared" si="7"/>
        <v>00001041200000044100</v>
      </c>
      <c r="L116" s="107" t="s">
        <v>166</v>
      </c>
    </row>
    <row r="117" spans="1:12" ht="22.5">
      <c r="A117" s="100" t="s">
        <v>111</v>
      </c>
      <c r="B117" s="101" t="s">
        <v>7</v>
      </c>
      <c r="C117" s="102" t="s">
        <v>67</v>
      </c>
      <c r="D117" s="124" t="s">
        <v>122</v>
      </c>
      <c r="E117" s="203" t="s">
        <v>165</v>
      </c>
      <c r="F117" s="204"/>
      <c r="G117" s="128" t="s">
        <v>113</v>
      </c>
      <c r="H117" s="97">
        <v>6000</v>
      </c>
      <c r="I117" s="103"/>
      <c r="J117" s="104">
        <f t="shared" si="6"/>
        <v>6000</v>
      </c>
      <c r="K117" s="118" t="str">
        <f t="shared" si="7"/>
        <v>00001041200000044120</v>
      </c>
      <c r="L117" s="107" t="s">
        <v>167</v>
      </c>
    </row>
    <row r="118" spans="1:12" s="84" customFormat="1" ht="22.5">
      <c r="A118" s="79" t="s">
        <v>114</v>
      </c>
      <c r="B118" s="78" t="s">
        <v>7</v>
      </c>
      <c r="C118" s="121" t="s">
        <v>67</v>
      </c>
      <c r="D118" s="125" t="s">
        <v>122</v>
      </c>
      <c r="E118" s="167" t="s">
        <v>165</v>
      </c>
      <c r="F118" s="168"/>
      <c r="G118" s="122" t="s">
        <v>115</v>
      </c>
      <c r="H118" s="80">
        <v>4600</v>
      </c>
      <c r="I118" s="81"/>
      <c r="J118" s="82">
        <f t="shared" si="6"/>
        <v>4600</v>
      </c>
      <c r="K118" s="118" t="str">
        <f t="shared" si="7"/>
        <v>00001041200000044121</v>
      </c>
      <c r="L118" s="83" t="str">
        <f>C118 &amp; D118 &amp;E118 &amp; F118 &amp; G118</f>
        <v>00001041200000044121</v>
      </c>
    </row>
    <row r="119" spans="1:12" s="84" customFormat="1" ht="33.75">
      <c r="A119" s="79" t="s">
        <v>118</v>
      </c>
      <c r="B119" s="78" t="s">
        <v>7</v>
      </c>
      <c r="C119" s="121" t="s">
        <v>67</v>
      </c>
      <c r="D119" s="125" t="s">
        <v>122</v>
      </c>
      <c r="E119" s="167" t="s">
        <v>165</v>
      </c>
      <c r="F119" s="168"/>
      <c r="G119" s="122" t="s">
        <v>119</v>
      </c>
      <c r="H119" s="80">
        <v>1400</v>
      </c>
      <c r="I119" s="81"/>
      <c r="J119" s="82">
        <f t="shared" si="6"/>
        <v>1400</v>
      </c>
      <c r="K119" s="118" t="str">
        <f t="shared" si="7"/>
        <v>00001041200000044129</v>
      </c>
      <c r="L119" s="83" t="str">
        <f>C119 &amp; D119 &amp;E119 &amp; F119 &amp; G119</f>
        <v>00001041200000044129</v>
      </c>
    </row>
    <row r="120" spans="1:12" ht="22.5">
      <c r="A120" s="100" t="s">
        <v>131</v>
      </c>
      <c r="B120" s="101" t="s">
        <v>7</v>
      </c>
      <c r="C120" s="102" t="s">
        <v>67</v>
      </c>
      <c r="D120" s="124" t="s">
        <v>122</v>
      </c>
      <c r="E120" s="203" t="s">
        <v>165</v>
      </c>
      <c r="F120" s="204"/>
      <c r="G120" s="128" t="s">
        <v>7</v>
      </c>
      <c r="H120" s="97">
        <v>200</v>
      </c>
      <c r="I120" s="103"/>
      <c r="J120" s="104">
        <f t="shared" si="6"/>
        <v>200</v>
      </c>
      <c r="K120" s="118" t="str">
        <f t="shared" si="7"/>
        <v>00001041200000044200</v>
      </c>
      <c r="L120" s="107" t="s">
        <v>168</v>
      </c>
    </row>
    <row r="121" spans="1:12" ht="22.5">
      <c r="A121" s="100" t="s">
        <v>133</v>
      </c>
      <c r="B121" s="101" t="s">
        <v>7</v>
      </c>
      <c r="C121" s="102" t="s">
        <v>67</v>
      </c>
      <c r="D121" s="124" t="s">
        <v>122</v>
      </c>
      <c r="E121" s="203" t="s">
        <v>165</v>
      </c>
      <c r="F121" s="204"/>
      <c r="G121" s="128" t="s">
        <v>135</v>
      </c>
      <c r="H121" s="97">
        <v>200</v>
      </c>
      <c r="I121" s="103"/>
      <c r="J121" s="104">
        <f t="shared" si="6"/>
        <v>200</v>
      </c>
      <c r="K121" s="118" t="str">
        <f t="shared" si="7"/>
        <v>00001041200000044240</v>
      </c>
      <c r="L121" s="107" t="s">
        <v>169</v>
      </c>
    </row>
    <row r="122" spans="1:12" s="84" customFormat="1" ht="22.5">
      <c r="A122" s="79" t="s">
        <v>138</v>
      </c>
      <c r="B122" s="78" t="s">
        <v>7</v>
      </c>
      <c r="C122" s="121" t="s">
        <v>67</v>
      </c>
      <c r="D122" s="125" t="s">
        <v>122</v>
      </c>
      <c r="E122" s="167" t="s">
        <v>165</v>
      </c>
      <c r="F122" s="168"/>
      <c r="G122" s="122" t="s">
        <v>139</v>
      </c>
      <c r="H122" s="80">
        <v>200</v>
      </c>
      <c r="I122" s="81"/>
      <c r="J122" s="82">
        <f t="shared" si="6"/>
        <v>200</v>
      </c>
      <c r="K122" s="118" t="str">
        <f t="shared" si="7"/>
        <v>00001041200000044244</v>
      </c>
      <c r="L122" s="83" t="str">
        <f>C122 &amp; D122 &amp;E122 &amp; F122 &amp; G122</f>
        <v>00001041200000044244</v>
      </c>
    </row>
    <row r="123" spans="1:12" ht="45">
      <c r="A123" s="100" t="s">
        <v>170</v>
      </c>
      <c r="B123" s="101" t="s">
        <v>7</v>
      </c>
      <c r="C123" s="102" t="s">
        <v>67</v>
      </c>
      <c r="D123" s="124" t="s">
        <v>122</v>
      </c>
      <c r="E123" s="203" t="s">
        <v>172</v>
      </c>
      <c r="F123" s="204"/>
      <c r="G123" s="128" t="s">
        <v>67</v>
      </c>
      <c r="H123" s="97">
        <v>3100</v>
      </c>
      <c r="I123" s="103"/>
      <c r="J123" s="104">
        <f t="shared" si="6"/>
        <v>3100</v>
      </c>
      <c r="K123" s="118" t="str">
        <f t="shared" si="7"/>
        <v>00001041200000045000</v>
      </c>
      <c r="L123" s="107" t="s">
        <v>171</v>
      </c>
    </row>
    <row r="124" spans="1:12" ht="56.25">
      <c r="A124" s="100" t="s">
        <v>108</v>
      </c>
      <c r="B124" s="101" t="s">
        <v>7</v>
      </c>
      <c r="C124" s="102" t="s">
        <v>67</v>
      </c>
      <c r="D124" s="124" t="s">
        <v>122</v>
      </c>
      <c r="E124" s="203" t="s">
        <v>172</v>
      </c>
      <c r="F124" s="204"/>
      <c r="G124" s="128" t="s">
        <v>110</v>
      </c>
      <c r="H124" s="97">
        <v>3100</v>
      </c>
      <c r="I124" s="103"/>
      <c r="J124" s="104">
        <f t="shared" si="6"/>
        <v>3100</v>
      </c>
      <c r="K124" s="118" t="str">
        <f t="shared" si="7"/>
        <v>00001041200000045100</v>
      </c>
      <c r="L124" s="107" t="s">
        <v>173</v>
      </c>
    </row>
    <row r="125" spans="1:12" ht="22.5">
      <c r="A125" s="100" t="s">
        <v>111</v>
      </c>
      <c r="B125" s="101" t="s">
        <v>7</v>
      </c>
      <c r="C125" s="102" t="s">
        <v>67</v>
      </c>
      <c r="D125" s="124" t="s">
        <v>122</v>
      </c>
      <c r="E125" s="203" t="s">
        <v>172</v>
      </c>
      <c r="F125" s="204"/>
      <c r="G125" s="128" t="s">
        <v>113</v>
      </c>
      <c r="H125" s="97">
        <v>3100</v>
      </c>
      <c r="I125" s="103"/>
      <c r="J125" s="104">
        <f t="shared" si="6"/>
        <v>3100</v>
      </c>
      <c r="K125" s="118" t="str">
        <f t="shared" si="7"/>
        <v>00001041200000045120</v>
      </c>
      <c r="L125" s="107" t="s">
        <v>174</v>
      </c>
    </row>
    <row r="126" spans="1:12" s="84" customFormat="1" ht="22.5">
      <c r="A126" s="79" t="s">
        <v>114</v>
      </c>
      <c r="B126" s="78" t="s">
        <v>7</v>
      </c>
      <c r="C126" s="121" t="s">
        <v>67</v>
      </c>
      <c r="D126" s="125" t="s">
        <v>122</v>
      </c>
      <c r="E126" s="167" t="s">
        <v>172</v>
      </c>
      <c r="F126" s="168"/>
      <c r="G126" s="122" t="s">
        <v>115</v>
      </c>
      <c r="H126" s="80">
        <v>2400</v>
      </c>
      <c r="I126" s="81"/>
      <c r="J126" s="82">
        <f t="shared" si="6"/>
        <v>2400</v>
      </c>
      <c r="K126" s="118" t="str">
        <f t="shared" si="7"/>
        <v>00001041200000045121</v>
      </c>
      <c r="L126" s="83" t="str">
        <f>C126 &amp; D126 &amp;E126 &amp; F126 &amp; G126</f>
        <v>00001041200000045121</v>
      </c>
    </row>
    <row r="127" spans="1:12" s="84" customFormat="1" ht="33.75">
      <c r="A127" s="79" t="s">
        <v>118</v>
      </c>
      <c r="B127" s="78" t="s">
        <v>7</v>
      </c>
      <c r="C127" s="121" t="s">
        <v>67</v>
      </c>
      <c r="D127" s="125" t="s">
        <v>122</v>
      </c>
      <c r="E127" s="167" t="s">
        <v>172</v>
      </c>
      <c r="F127" s="168"/>
      <c r="G127" s="122" t="s">
        <v>119</v>
      </c>
      <c r="H127" s="80">
        <v>700</v>
      </c>
      <c r="I127" s="81"/>
      <c r="J127" s="82">
        <f t="shared" si="6"/>
        <v>700</v>
      </c>
      <c r="K127" s="118" t="str">
        <f t="shared" si="7"/>
        <v>00001041200000045129</v>
      </c>
      <c r="L127" s="83" t="str">
        <f>C127 &amp; D127 &amp;E127 &amp; F127 &amp; G127</f>
        <v>00001041200000045129</v>
      </c>
    </row>
    <row r="128" spans="1:12" ht="78.75">
      <c r="A128" s="100" t="s">
        <v>175</v>
      </c>
      <c r="B128" s="101" t="s">
        <v>7</v>
      </c>
      <c r="C128" s="102" t="s">
        <v>67</v>
      </c>
      <c r="D128" s="124" t="s">
        <v>122</v>
      </c>
      <c r="E128" s="203" t="s">
        <v>177</v>
      </c>
      <c r="F128" s="204"/>
      <c r="G128" s="128" t="s">
        <v>67</v>
      </c>
      <c r="H128" s="97">
        <v>121400</v>
      </c>
      <c r="I128" s="103"/>
      <c r="J128" s="104">
        <f t="shared" si="6"/>
        <v>121400</v>
      </c>
      <c r="K128" s="118" t="str">
        <f t="shared" si="7"/>
        <v>00001041200070280000</v>
      </c>
      <c r="L128" s="107" t="s">
        <v>176</v>
      </c>
    </row>
    <row r="129" spans="1:12" ht="56.25">
      <c r="A129" s="100" t="s">
        <v>108</v>
      </c>
      <c r="B129" s="101" t="s">
        <v>7</v>
      </c>
      <c r="C129" s="102" t="s">
        <v>67</v>
      </c>
      <c r="D129" s="124" t="s">
        <v>122</v>
      </c>
      <c r="E129" s="203" t="s">
        <v>177</v>
      </c>
      <c r="F129" s="204"/>
      <c r="G129" s="128" t="s">
        <v>110</v>
      </c>
      <c r="H129" s="97">
        <v>115400</v>
      </c>
      <c r="I129" s="103"/>
      <c r="J129" s="104">
        <f t="shared" si="6"/>
        <v>115400</v>
      </c>
      <c r="K129" s="118" t="str">
        <f t="shared" si="7"/>
        <v>00001041200070280100</v>
      </c>
      <c r="L129" s="107" t="s">
        <v>178</v>
      </c>
    </row>
    <row r="130" spans="1:12" ht="22.5">
      <c r="A130" s="100" t="s">
        <v>111</v>
      </c>
      <c r="B130" s="101" t="s">
        <v>7</v>
      </c>
      <c r="C130" s="102" t="s">
        <v>67</v>
      </c>
      <c r="D130" s="124" t="s">
        <v>122</v>
      </c>
      <c r="E130" s="203" t="s">
        <v>177</v>
      </c>
      <c r="F130" s="204"/>
      <c r="G130" s="128" t="s">
        <v>113</v>
      </c>
      <c r="H130" s="97">
        <v>115400</v>
      </c>
      <c r="I130" s="103"/>
      <c r="J130" s="104">
        <f t="shared" si="6"/>
        <v>115400</v>
      </c>
      <c r="K130" s="118" t="str">
        <f t="shared" si="7"/>
        <v>00001041200070280120</v>
      </c>
      <c r="L130" s="107" t="s">
        <v>179</v>
      </c>
    </row>
    <row r="131" spans="1:12" s="84" customFormat="1" ht="22.5">
      <c r="A131" s="79" t="s">
        <v>114</v>
      </c>
      <c r="B131" s="78" t="s">
        <v>7</v>
      </c>
      <c r="C131" s="121" t="s">
        <v>67</v>
      </c>
      <c r="D131" s="125" t="s">
        <v>122</v>
      </c>
      <c r="E131" s="167" t="s">
        <v>177</v>
      </c>
      <c r="F131" s="168"/>
      <c r="G131" s="122" t="s">
        <v>115</v>
      </c>
      <c r="H131" s="80">
        <v>88600</v>
      </c>
      <c r="I131" s="81"/>
      <c r="J131" s="82">
        <f t="shared" si="6"/>
        <v>88600</v>
      </c>
      <c r="K131" s="118" t="str">
        <f t="shared" si="7"/>
        <v>00001041200070280121</v>
      </c>
      <c r="L131" s="83" t="str">
        <f>C131 &amp; D131 &amp;E131 &amp; F131 &amp; G131</f>
        <v>00001041200070280121</v>
      </c>
    </row>
    <row r="132" spans="1:12" s="84" customFormat="1" ht="33.75">
      <c r="A132" s="79" t="s">
        <v>118</v>
      </c>
      <c r="B132" s="78" t="s">
        <v>7</v>
      </c>
      <c r="C132" s="121" t="s">
        <v>67</v>
      </c>
      <c r="D132" s="125" t="s">
        <v>122</v>
      </c>
      <c r="E132" s="167" t="s">
        <v>177</v>
      </c>
      <c r="F132" s="168"/>
      <c r="G132" s="122" t="s">
        <v>119</v>
      </c>
      <c r="H132" s="80">
        <v>26800</v>
      </c>
      <c r="I132" s="81"/>
      <c r="J132" s="82">
        <f t="shared" si="6"/>
        <v>26800</v>
      </c>
      <c r="K132" s="118" t="str">
        <f t="shared" si="7"/>
        <v>00001041200070280129</v>
      </c>
      <c r="L132" s="83" t="str">
        <f>C132 &amp; D132 &amp;E132 &amp; F132 &amp; G132</f>
        <v>00001041200070280129</v>
      </c>
    </row>
    <row r="133" spans="1:12" ht="22.5">
      <c r="A133" s="100" t="s">
        <v>131</v>
      </c>
      <c r="B133" s="101" t="s">
        <v>7</v>
      </c>
      <c r="C133" s="102" t="s">
        <v>67</v>
      </c>
      <c r="D133" s="124" t="s">
        <v>122</v>
      </c>
      <c r="E133" s="203" t="s">
        <v>177</v>
      </c>
      <c r="F133" s="204"/>
      <c r="G133" s="128" t="s">
        <v>7</v>
      </c>
      <c r="H133" s="97">
        <v>6000</v>
      </c>
      <c r="I133" s="103"/>
      <c r="J133" s="104">
        <f t="shared" si="6"/>
        <v>6000</v>
      </c>
      <c r="K133" s="118" t="str">
        <f t="shared" si="7"/>
        <v>00001041200070280200</v>
      </c>
      <c r="L133" s="107" t="s">
        <v>180</v>
      </c>
    </row>
    <row r="134" spans="1:12" ht="22.5">
      <c r="A134" s="100" t="s">
        <v>133</v>
      </c>
      <c r="B134" s="101" t="s">
        <v>7</v>
      </c>
      <c r="C134" s="102" t="s">
        <v>67</v>
      </c>
      <c r="D134" s="124" t="s">
        <v>122</v>
      </c>
      <c r="E134" s="203" t="s">
        <v>177</v>
      </c>
      <c r="F134" s="204"/>
      <c r="G134" s="128" t="s">
        <v>135</v>
      </c>
      <c r="H134" s="97">
        <v>6000</v>
      </c>
      <c r="I134" s="103"/>
      <c r="J134" s="104">
        <f t="shared" si="6"/>
        <v>6000</v>
      </c>
      <c r="K134" s="118" t="str">
        <f t="shared" si="7"/>
        <v>00001041200070280240</v>
      </c>
      <c r="L134" s="107" t="s">
        <v>181</v>
      </c>
    </row>
    <row r="135" spans="1:12" s="84" customFormat="1" ht="22.5">
      <c r="A135" s="79" t="s">
        <v>138</v>
      </c>
      <c r="B135" s="78" t="s">
        <v>7</v>
      </c>
      <c r="C135" s="121" t="s">
        <v>67</v>
      </c>
      <c r="D135" s="125" t="s">
        <v>122</v>
      </c>
      <c r="E135" s="167" t="s">
        <v>177</v>
      </c>
      <c r="F135" s="168"/>
      <c r="G135" s="122" t="s">
        <v>139</v>
      </c>
      <c r="H135" s="80">
        <v>6000</v>
      </c>
      <c r="I135" s="81"/>
      <c r="J135" s="82">
        <f t="shared" si="6"/>
        <v>6000</v>
      </c>
      <c r="K135" s="118" t="str">
        <f t="shared" si="7"/>
        <v>00001041200070280244</v>
      </c>
      <c r="L135" s="83" t="str">
        <f>C135 &amp; D135 &amp;E135 &amp; F135 &amp; G135</f>
        <v>00001041200070280244</v>
      </c>
    </row>
    <row r="136" spans="1:12" ht="78.75">
      <c r="A136" s="100" t="s">
        <v>182</v>
      </c>
      <c r="B136" s="101" t="s">
        <v>7</v>
      </c>
      <c r="C136" s="102" t="s">
        <v>67</v>
      </c>
      <c r="D136" s="124" t="s">
        <v>122</v>
      </c>
      <c r="E136" s="203" t="s">
        <v>184</v>
      </c>
      <c r="F136" s="204"/>
      <c r="G136" s="128" t="s">
        <v>67</v>
      </c>
      <c r="H136" s="97">
        <v>500</v>
      </c>
      <c r="I136" s="103"/>
      <c r="J136" s="104">
        <f t="shared" si="6"/>
        <v>500</v>
      </c>
      <c r="K136" s="118" t="str">
        <f t="shared" si="7"/>
        <v>00001041200070650000</v>
      </c>
      <c r="L136" s="107" t="s">
        <v>183</v>
      </c>
    </row>
    <row r="137" spans="1:12" ht="22.5">
      <c r="A137" s="100" t="s">
        <v>131</v>
      </c>
      <c r="B137" s="101" t="s">
        <v>7</v>
      </c>
      <c r="C137" s="102" t="s">
        <v>67</v>
      </c>
      <c r="D137" s="124" t="s">
        <v>122</v>
      </c>
      <c r="E137" s="203" t="s">
        <v>184</v>
      </c>
      <c r="F137" s="204"/>
      <c r="G137" s="128" t="s">
        <v>7</v>
      </c>
      <c r="H137" s="97">
        <v>500</v>
      </c>
      <c r="I137" s="103"/>
      <c r="J137" s="104">
        <f t="shared" si="6"/>
        <v>500</v>
      </c>
      <c r="K137" s="118" t="str">
        <f t="shared" si="7"/>
        <v>00001041200070650200</v>
      </c>
      <c r="L137" s="107" t="s">
        <v>185</v>
      </c>
    </row>
    <row r="138" spans="1:12" ht="22.5">
      <c r="A138" s="100" t="s">
        <v>133</v>
      </c>
      <c r="B138" s="101" t="s">
        <v>7</v>
      </c>
      <c r="C138" s="102" t="s">
        <v>67</v>
      </c>
      <c r="D138" s="124" t="s">
        <v>122</v>
      </c>
      <c r="E138" s="203" t="s">
        <v>184</v>
      </c>
      <c r="F138" s="204"/>
      <c r="G138" s="128" t="s">
        <v>135</v>
      </c>
      <c r="H138" s="97">
        <v>500</v>
      </c>
      <c r="I138" s="103"/>
      <c r="J138" s="104">
        <f t="shared" si="6"/>
        <v>500</v>
      </c>
      <c r="K138" s="118" t="str">
        <f t="shared" si="7"/>
        <v>00001041200070650240</v>
      </c>
      <c r="L138" s="107" t="s">
        <v>186</v>
      </c>
    </row>
    <row r="139" spans="1:12" s="84" customFormat="1" ht="22.5">
      <c r="A139" s="79" t="s">
        <v>138</v>
      </c>
      <c r="B139" s="78" t="s">
        <v>7</v>
      </c>
      <c r="C139" s="121" t="s">
        <v>67</v>
      </c>
      <c r="D139" s="125" t="s">
        <v>122</v>
      </c>
      <c r="E139" s="167" t="s">
        <v>184</v>
      </c>
      <c r="F139" s="168"/>
      <c r="G139" s="122" t="s">
        <v>139</v>
      </c>
      <c r="H139" s="80">
        <v>500</v>
      </c>
      <c r="I139" s="81"/>
      <c r="J139" s="82">
        <f t="shared" si="6"/>
        <v>500</v>
      </c>
      <c r="K139" s="118" t="str">
        <f t="shared" si="7"/>
        <v>00001041200070650244</v>
      </c>
      <c r="L139" s="83" t="str">
        <f>C139 &amp; D139 &amp;E139 &amp; F139 &amp; G139</f>
        <v>00001041200070650244</v>
      </c>
    </row>
    <row r="140" spans="1:12" ht="33.75">
      <c r="A140" s="100" t="s">
        <v>187</v>
      </c>
      <c r="B140" s="101" t="s">
        <v>7</v>
      </c>
      <c r="C140" s="102" t="s">
        <v>67</v>
      </c>
      <c r="D140" s="124" t="s">
        <v>189</v>
      </c>
      <c r="E140" s="203" t="s">
        <v>91</v>
      </c>
      <c r="F140" s="204"/>
      <c r="G140" s="128" t="s">
        <v>67</v>
      </c>
      <c r="H140" s="97">
        <v>99300</v>
      </c>
      <c r="I140" s="103">
        <v>49700</v>
      </c>
      <c r="J140" s="104">
        <f t="shared" si="6"/>
        <v>49600</v>
      </c>
      <c r="K140" s="118" t="str">
        <f t="shared" si="7"/>
        <v>00001060000000000000</v>
      </c>
      <c r="L140" s="107" t="s">
        <v>188</v>
      </c>
    </row>
    <row r="141" spans="1:12">
      <c r="A141" s="100" t="s">
        <v>160</v>
      </c>
      <c r="B141" s="101" t="s">
        <v>7</v>
      </c>
      <c r="C141" s="102" t="s">
        <v>67</v>
      </c>
      <c r="D141" s="124" t="s">
        <v>189</v>
      </c>
      <c r="E141" s="203" t="s">
        <v>162</v>
      </c>
      <c r="F141" s="204"/>
      <c r="G141" s="128" t="s">
        <v>67</v>
      </c>
      <c r="H141" s="97">
        <v>99300</v>
      </c>
      <c r="I141" s="103">
        <v>49700</v>
      </c>
      <c r="J141" s="104">
        <f t="shared" si="6"/>
        <v>49600</v>
      </c>
      <c r="K141" s="118" t="str">
        <f t="shared" si="7"/>
        <v>00001061200000000000</v>
      </c>
      <c r="L141" s="107" t="s">
        <v>190</v>
      </c>
    </row>
    <row r="142" spans="1:12" ht="45">
      <c r="A142" s="100" t="s">
        <v>191</v>
      </c>
      <c r="B142" s="101" t="s">
        <v>7</v>
      </c>
      <c r="C142" s="102" t="s">
        <v>67</v>
      </c>
      <c r="D142" s="124" t="s">
        <v>189</v>
      </c>
      <c r="E142" s="203" t="s">
        <v>193</v>
      </c>
      <c r="F142" s="204"/>
      <c r="G142" s="128" t="s">
        <v>67</v>
      </c>
      <c r="H142" s="97">
        <v>99300</v>
      </c>
      <c r="I142" s="103">
        <v>49700</v>
      </c>
      <c r="J142" s="104">
        <f t="shared" si="6"/>
        <v>49600</v>
      </c>
      <c r="K142" s="118" t="str">
        <f t="shared" si="7"/>
        <v>00001061200020190000</v>
      </c>
      <c r="L142" s="107" t="s">
        <v>192</v>
      </c>
    </row>
    <row r="143" spans="1:12">
      <c r="A143" s="100" t="s">
        <v>194</v>
      </c>
      <c r="B143" s="101" t="s">
        <v>7</v>
      </c>
      <c r="C143" s="102" t="s">
        <v>67</v>
      </c>
      <c r="D143" s="124" t="s">
        <v>189</v>
      </c>
      <c r="E143" s="203" t="s">
        <v>193</v>
      </c>
      <c r="F143" s="204"/>
      <c r="G143" s="128" t="s">
        <v>8</v>
      </c>
      <c r="H143" s="97">
        <v>99300</v>
      </c>
      <c r="I143" s="103">
        <v>49700</v>
      </c>
      <c r="J143" s="104">
        <f t="shared" si="6"/>
        <v>49600</v>
      </c>
      <c r="K143" s="118" t="str">
        <f t="shared" si="7"/>
        <v>00001061200020190500</v>
      </c>
      <c r="L143" s="107" t="s">
        <v>195</v>
      </c>
    </row>
    <row r="144" spans="1:12" s="84" customFormat="1">
      <c r="A144" s="79" t="s">
        <v>196</v>
      </c>
      <c r="B144" s="78" t="s">
        <v>7</v>
      </c>
      <c r="C144" s="121" t="s">
        <v>67</v>
      </c>
      <c r="D144" s="125" t="s">
        <v>189</v>
      </c>
      <c r="E144" s="167" t="s">
        <v>193</v>
      </c>
      <c r="F144" s="168"/>
      <c r="G144" s="122" t="s">
        <v>197</v>
      </c>
      <c r="H144" s="80">
        <v>99300</v>
      </c>
      <c r="I144" s="81">
        <v>49700</v>
      </c>
      <c r="J144" s="82">
        <f t="shared" si="6"/>
        <v>49600</v>
      </c>
      <c r="K144" s="118" t="str">
        <f t="shared" si="7"/>
        <v>00001061200020190540</v>
      </c>
      <c r="L144" s="83" t="str">
        <f>C144 &amp; D144 &amp;E144 &amp; F144 &amp; G144</f>
        <v>00001061200020190540</v>
      </c>
    </row>
    <row r="145" spans="1:12">
      <c r="A145" s="100" t="s">
        <v>198</v>
      </c>
      <c r="B145" s="101" t="s">
        <v>7</v>
      </c>
      <c r="C145" s="102" t="s">
        <v>67</v>
      </c>
      <c r="D145" s="124" t="s">
        <v>200</v>
      </c>
      <c r="E145" s="203" t="s">
        <v>91</v>
      </c>
      <c r="F145" s="204"/>
      <c r="G145" s="128" t="s">
        <v>67</v>
      </c>
      <c r="H145" s="97">
        <v>100000</v>
      </c>
      <c r="I145" s="103"/>
      <c r="J145" s="104">
        <f t="shared" ref="J145:J176" si="8">H145-I145</f>
        <v>100000</v>
      </c>
      <c r="K145" s="118" t="str">
        <f t="shared" ref="K145:K176" si="9">C145 &amp; D145 &amp;E145 &amp; F145 &amp; G145</f>
        <v>00001070000000000000</v>
      </c>
      <c r="L145" s="107" t="s">
        <v>199</v>
      </c>
    </row>
    <row r="146" spans="1:12">
      <c r="A146" s="100" t="s">
        <v>160</v>
      </c>
      <c r="B146" s="101" t="s">
        <v>7</v>
      </c>
      <c r="C146" s="102" t="s">
        <v>67</v>
      </c>
      <c r="D146" s="124" t="s">
        <v>200</v>
      </c>
      <c r="E146" s="203" t="s">
        <v>162</v>
      </c>
      <c r="F146" s="204"/>
      <c r="G146" s="128" t="s">
        <v>67</v>
      </c>
      <c r="H146" s="97">
        <v>100000</v>
      </c>
      <c r="I146" s="103"/>
      <c r="J146" s="104">
        <f t="shared" si="8"/>
        <v>100000</v>
      </c>
      <c r="K146" s="118" t="str">
        <f t="shared" si="9"/>
        <v>00001071200000000000</v>
      </c>
      <c r="L146" s="107" t="s">
        <v>201</v>
      </c>
    </row>
    <row r="147" spans="1:12" ht="33.75">
      <c r="A147" s="100" t="s">
        <v>202</v>
      </c>
      <c r="B147" s="101" t="s">
        <v>7</v>
      </c>
      <c r="C147" s="102" t="s">
        <v>67</v>
      </c>
      <c r="D147" s="124" t="s">
        <v>200</v>
      </c>
      <c r="E147" s="203" t="s">
        <v>204</v>
      </c>
      <c r="F147" s="204"/>
      <c r="G147" s="128" t="s">
        <v>67</v>
      </c>
      <c r="H147" s="97">
        <v>100000</v>
      </c>
      <c r="I147" s="103"/>
      <c r="J147" s="104">
        <f t="shared" si="8"/>
        <v>100000</v>
      </c>
      <c r="K147" s="118" t="str">
        <f t="shared" si="9"/>
        <v>00001071200020180000</v>
      </c>
      <c r="L147" s="107" t="s">
        <v>203</v>
      </c>
    </row>
    <row r="148" spans="1:12">
      <c r="A148" s="100" t="s">
        <v>148</v>
      </c>
      <c r="B148" s="101" t="s">
        <v>7</v>
      </c>
      <c r="C148" s="102" t="s">
        <v>67</v>
      </c>
      <c r="D148" s="124" t="s">
        <v>200</v>
      </c>
      <c r="E148" s="203" t="s">
        <v>204</v>
      </c>
      <c r="F148" s="204"/>
      <c r="G148" s="128" t="s">
        <v>150</v>
      </c>
      <c r="H148" s="97">
        <v>100000</v>
      </c>
      <c r="I148" s="103"/>
      <c r="J148" s="104">
        <f t="shared" si="8"/>
        <v>100000</v>
      </c>
      <c r="K148" s="118" t="str">
        <f t="shared" si="9"/>
        <v>00001071200020180800</v>
      </c>
      <c r="L148" s="107" t="s">
        <v>205</v>
      </c>
    </row>
    <row r="149" spans="1:12" s="84" customFormat="1">
      <c r="A149" s="79" t="s">
        <v>206</v>
      </c>
      <c r="B149" s="78" t="s">
        <v>7</v>
      </c>
      <c r="C149" s="121" t="s">
        <v>67</v>
      </c>
      <c r="D149" s="125" t="s">
        <v>200</v>
      </c>
      <c r="E149" s="167" t="s">
        <v>204</v>
      </c>
      <c r="F149" s="168"/>
      <c r="G149" s="122" t="s">
        <v>207</v>
      </c>
      <c r="H149" s="80">
        <v>100000</v>
      </c>
      <c r="I149" s="81"/>
      <c r="J149" s="82">
        <f t="shared" si="8"/>
        <v>100000</v>
      </c>
      <c r="K149" s="118" t="str">
        <f t="shared" si="9"/>
        <v>00001071200020180880</v>
      </c>
      <c r="L149" s="83" t="str">
        <f>C149 &amp; D149 &amp;E149 &amp; F149 &amp; G149</f>
        <v>00001071200020180880</v>
      </c>
    </row>
    <row r="150" spans="1:12">
      <c r="A150" s="100" t="s">
        <v>208</v>
      </c>
      <c r="B150" s="101" t="s">
        <v>7</v>
      </c>
      <c r="C150" s="102" t="s">
        <v>67</v>
      </c>
      <c r="D150" s="124" t="s">
        <v>210</v>
      </c>
      <c r="E150" s="203" t="s">
        <v>91</v>
      </c>
      <c r="F150" s="204"/>
      <c r="G150" s="128" t="s">
        <v>67</v>
      </c>
      <c r="H150" s="97">
        <v>10000</v>
      </c>
      <c r="I150" s="103"/>
      <c r="J150" s="104">
        <f t="shared" si="8"/>
        <v>10000</v>
      </c>
      <c r="K150" s="118" t="str">
        <f t="shared" si="9"/>
        <v>00001110000000000000</v>
      </c>
      <c r="L150" s="107" t="s">
        <v>209</v>
      </c>
    </row>
    <row r="151" spans="1:12" ht="33.75">
      <c r="A151" s="100" t="s">
        <v>96</v>
      </c>
      <c r="B151" s="101" t="s">
        <v>7</v>
      </c>
      <c r="C151" s="102" t="s">
        <v>67</v>
      </c>
      <c r="D151" s="124" t="s">
        <v>210</v>
      </c>
      <c r="E151" s="203" t="s">
        <v>98</v>
      </c>
      <c r="F151" s="204"/>
      <c r="G151" s="128" t="s">
        <v>67</v>
      </c>
      <c r="H151" s="97">
        <v>10000</v>
      </c>
      <c r="I151" s="103"/>
      <c r="J151" s="104">
        <f t="shared" si="8"/>
        <v>10000</v>
      </c>
      <c r="K151" s="118" t="str">
        <f t="shared" si="9"/>
        <v>00001110100000000000</v>
      </c>
      <c r="L151" s="107" t="s">
        <v>211</v>
      </c>
    </row>
    <row r="152" spans="1:12" ht="67.5">
      <c r="A152" s="100" t="s">
        <v>212</v>
      </c>
      <c r="B152" s="101" t="s">
        <v>7</v>
      </c>
      <c r="C152" s="102" t="s">
        <v>67</v>
      </c>
      <c r="D152" s="124" t="s">
        <v>210</v>
      </c>
      <c r="E152" s="203" t="s">
        <v>214</v>
      </c>
      <c r="F152" s="204"/>
      <c r="G152" s="128" t="s">
        <v>67</v>
      </c>
      <c r="H152" s="97">
        <v>10000</v>
      </c>
      <c r="I152" s="103"/>
      <c r="J152" s="104">
        <f t="shared" si="8"/>
        <v>10000</v>
      </c>
      <c r="K152" s="118" t="str">
        <f t="shared" si="9"/>
        <v>00001110100020150000</v>
      </c>
      <c r="L152" s="107" t="s">
        <v>213</v>
      </c>
    </row>
    <row r="153" spans="1:12">
      <c r="A153" s="100" t="s">
        <v>148</v>
      </c>
      <c r="B153" s="101" t="s">
        <v>7</v>
      </c>
      <c r="C153" s="102" t="s">
        <v>67</v>
      </c>
      <c r="D153" s="124" t="s">
        <v>210</v>
      </c>
      <c r="E153" s="203" t="s">
        <v>214</v>
      </c>
      <c r="F153" s="204"/>
      <c r="G153" s="128" t="s">
        <v>150</v>
      </c>
      <c r="H153" s="97">
        <v>10000</v>
      </c>
      <c r="I153" s="103"/>
      <c r="J153" s="104">
        <f t="shared" si="8"/>
        <v>10000</v>
      </c>
      <c r="K153" s="118" t="str">
        <f t="shared" si="9"/>
        <v>00001110100020150800</v>
      </c>
      <c r="L153" s="107" t="s">
        <v>215</v>
      </c>
    </row>
    <row r="154" spans="1:12" s="84" customFormat="1">
      <c r="A154" s="79" t="s">
        <v>216</v>
      </c>
      <c r="B154" s="78" t="s">
        <v>7</v>
      </c>
      <c r="C154" s="121" t="s">
        <v>67</v>
      </c>
      <c r="D154" s="125" t="s">
        <v>210</v>
      </c>
      <c r="E154" s="167" t="s">
        <v>214</v>
      </c>
      <c r="F154" s="168"/>
      <c r="G154" s="122" t="s">
        <v>217</v>
      </c>
      <c r="H154" s="80">
        <v>10000</v>
      </c>
      <c r="I154" s="81"/>
      <c r="J154" s="82">
        <f t="shared" si="8"/>
        <v>10000</v>
      </c>
      <c r="K154" s="118" t="str">
        <f t="shared" si="9"/>
        <v>00001110100020150870</v>
      </c>
      <c r="L154" s="83" t="str">
        <f>C154 &amp; D154 &amp;E154 &amp; F154 &amp; G154</f>
        <v>00001110100020150870</v>
      </c>
    </row>
    <row r="155" spans="1:12">
      <c r="A155" s="100" t="s">
        <v>218</v>
      </c>
      <c r="B155" s="101" t="s">
        <v>7</v>
      </c>
      <c r="C155" s="102" t="s">
        <v>67</v>
      </c>
      <c r="D155" s="124" t="s">
        <v>220</v>
      </c>
      <c r="E155" s="203" t="s">
        <v>91</v>
      </c>
      <c r="F155" s="204"/>
      <c r="G155" s="128" t="s">
        <v>67</v>
      </c>
      <c r="H155" s="97">
        <v>476500</v>
      </c>
      <c r="I155" s="103">
        <v>141434.47</v>
      </c>
      <c r="J155" s="104">
        <f t="shared" si="8"/>
        <v>335065.53000000003</v>
      </c>
      <c r="K155" s="118" t="str">
        <f t="shared" si="9"/>
        <v>00001130000000000000</v>
      </c>
      <c r="L155" s="107" t="s">
        <v>219</v>
      </c>
    </row>
    <row r="156" spans="1:12" ht="33.75">
      <c r="A156" s="100" t="s">
        <v>96</v>
      </c>
      <c r="B156" s="101" t="s">
        <v>7</v>
      </c>
      <c r="C156" s="102" t="s">
        <v>67</v>
      </c>
      <c r="D156" s="124" t="s">
        <v>220</v>
      </c>
      <c r="E156" s="203" t="s">
        <v>98</v>
      </c>
      <c r="F156" s="204"/>
      <c r="G156" s="128" t="s">
        <v>67</v>
      </c>
      <c r="H156" s="97">
        <v>476500</v>
      </c>
      <c r="I156" s="103">
        <v>141434.47</v>
      </c>
      <c r="J156" s="104">
        <f t="shared" si="8"/>
        <v>335065.53000000003</v>
      </c>
      <c r="K156" s="118" t="str">
        <f t="shared" si="9"/>
        <v>00001130100000000000</v>
      </c>
      <c r="L156" s="107" t="s">
        <v>221</v>
      </c>
    </row>
    <row r="157" spans="1:12" ht="33.75">
      <c r="A157" s="100" t="s">
        <v>222</v>
      </c>
      <c r="B157" s="101" t="s">
        <v>7</v>
      </c>
      <c r="C157" s="102" t="s">
        <v>67</v>
      </c>
      <c r="D157" s="124" t="s">
        <v>220</v>
      </c>
      <c r="E157" s="203" t="s">
        <v>224</v>
      </c>
      <c r="F157" s="204"/>
      <c r="G157" s="128" t="s">
        <v>67</v>
      </c>
      <c r="H157" s="97">
        <v>458000</v>
      </c>
      <c r="I157" s="103">
        <v>141434.47</v>
      </c>
      <c r="J157" s="104">
        <f t="shared" si="8"/>
        <v>316565.53000000003</v>
      </c>
      <c r="K157" s="118" t="str">
        <f t="shared" si="9"/>
        <v>00001130100100000000</v>
      </c>
      <c r="L157" s="107" t="s">
        <v>223</v>
      </c>
    </row>
    <row r="158" spans="1:12" ht="56.25">
      <c r="A158" s="100" t="s">
        <v>225</v>
      </c>
      <c r="B158" s="101" t="s">
        <v>7</v>
      </c>
      <c r="C158" s="102" t="s">
        <v>67</v>
      </c>
      <c r="D158" s="124" t="s">
        <v>220</v>
      </c>
      <c r="E158" s="203" t="s">
        <v>227</v>
      </c>
      <c r="F158" s="204"/>
      <c r="G158" s="128" t="s">
        <v>67</v>
      </c>
      <c r="H158" s="97">
        <v>458000</v>
      </c>
      <c r="I158" s="103">
        <v>141434.47</v>
      </c>
      <c r="J158" s="104">
        <f t="shared" si="8"/>
        <v>316565.53000000003</v>
      </c>
      <c r="K158" s="118" t="str">
        <f t="shared" si="9"/>
        <v>00001130100120010000</v>
      </c>
      <c r="L158" s="107" t="s">
        <v>226</v>
      </c>
    </row>
    <row r="159" spans="1:12" ht="22.5">
      <c r="A159" s="100" t="s">
        <v>131</v>
      </c>
      <c r="B159" s="101" t="s">
        <v>7</v>
      </c>
      <c r="C159" s="102" t="s">
        <v>67</v>
      </c>
      <c r="D159" s="124" t="s">
        <v>220</v>
      </c>
      <c r="E159" s="203" t="s">
        <v>227</v>
      </c>
      <c r="F159" s="204"/>
      <c r="G159" s="128" t="s">
        <v>7</v>
      </c>
      <c r="H159" s="97">
        <v>458000</v>
      </c>
      <c r="I159" s="103">
        <v>141434.47</v>
      </c>
      <c r="J159" s="104">
        <f t="shared" si="8"/>
        <v>316565.53000000003</v>
      </c>
      <c r="K159" s="118" t="str">
        <f t="shared" si="9"/>
        <v>00001130100120010200</v>
      </c>
      <c r="L159" s="107" t="s">
        <v>228</v>
      </c>
    </row>
    <row r="160" spans="1:12" ht="22.5">
      <c r="A160" s="100" t="s">
        <v>133</v>
      </c>
      <c r="B160" s="101" t="s">
        <v>7</v>
      </c>
      <c r="C160" s="102" t="s">
        <v>67</v>
      </c>
      <c r="D160" s="124" t="s">
        <v>220</v>
      </c>
      <c r="E160" s="203" t="s">
        <v>227</v>
      </c>
      <c r="F160" s="204"/>
      <c r="G160" s="128" t="s">
        <v>135</v>
      </c>
      <c r="H160" s="97">
        <v>458000</v>
      </c>
      <c r="I160" s="103">
        <v>141434.47</v>
      </c>
      <c r="J160" s="104">
        <f t="shared" si="8"/>
        <v>316565.53000000003</v>
      </c>
      <c r="K160" s="118" t="str">
        <f t="shared" si="9"/>
        <v>00001130100120010240</v>
      </c>
      <c r="L160" s="107" t="s">
        <v>229</v>
      </c>
    </row>
    <row r="161" spans="1:12" s="84" customFormat="1" ht="22.5">
      <c r="A161" s="79" t="s">
        <v>138</v>
      </c>
      <c r="B161" s="78" t="s">
        <v>7</v>
      </c>
      <c r="C161" s="121" t="s">
        <v>67</v>
      </c>
      <c r="D161" s="125" t="s">
        <v>220</v>
      </c>
      <c r="E161" s="167" t="s">
        <v>227</v>
      </c>
      <c r="F161" s="168"/>
      <c r="G161" s="122" t="s">
        <v>139</v>
      </c>
      <c r="H161" s="80">
        <v>458000</v>
      </c>
      <c r="I161" s="81">
        <v>141434.47</v>
      </c>
      <c r="J161" s="82">
        <f t="shared" si="8"/>
        <v>316565.53000000003</v>
      </c>
      <c r="K161" s="118" t="str">
        <f t="shared" si="9"/>
        <v>00001130100120010244</v>
      </c>
      <c r="L161" s="83" t="str">
        <f>C161 &amp; D161 &amp;E161 &amp; F161 &amp; G161</f>
        <v>00001130100120010244</v>
      </c>
    </row>
    <row r="162" spans="1:12" ht="33.75">
      <c r="A162" s="100" t="s">
        <v>230</v>
      </c>
      <c r="B162" s="101" t="s">
        <v>7</v>
      </c>
      <c r="C162" s="102" t="s">
        <v>67</v>
      </c>
      <c r="D162" s="124" t="s">
        <v>220</v>
      </c>
      <c r="E162" s="203" t="s">
        <v>232</v>
      </c>
      <c r="F162" s="204"/>
      <c r="G162" s="128" t="s">
        <v>67</v>
      </c>
      <c r="H162" s="97">
        <v>4000</v>
      </c>
      <c r="I162" s="103"/>
      <c r="J162" s="104">
        <f t="shared" si="8"/>
        <v>4000</v>
      </c>
      <c r="K162" s="118" t="str">
        <f t="shared" si="9"/>
        <v>00001130100700000000</v>
      </c>
      <c r="L162" s="107" t="s">
        <v>231</v>
      </c>
    </row>
    <row r="163" spans="1:12" ht="67.5">
      <c r="A163" s="100" t="s">
        <v>233</v>
      </c>
      <c r="B163" s="101" t="s">
        <v>7</v>
      </c>
      <c r="C163" s="102" t="s">
        <v>67</v>
      </c>
      <c r="D163" s="124" t="s">
        <v>220</v>
      </c>
      <c r="E163" s="203" t="s">
        <v>235</v>
      </c>
      <c r="F163" s="204"/>
      <c r="G163" s="128" t="s">
        <v>67</v>
      </c>
      <c r="H163" s="97">
        <v>4000</v>
      </c>
      <c r="I163" s="103"/>
      <c r="J163" s="104">
        <f t="shared" si="8"/>
        <v>4000</v>
      </c>
      <c r="K163" s="118" t="str">
        <f t="shared" si="9"/>
        <v>00001130100720270000</v>
      </c>
      <c r="L163" s="107" t="s">
        <v>234</v>
      </c>
    </row>
    <row r="164" spans="1:12" ht="22.5">
      <c r="A164" s="100" t="s">
        <v>131</v>
      </c>
      <c r="B164" s="101" t="s">
        <v>7</v>
      </c>
      <c r="C164" s="102" t="s">
        <v>67</v>
      </c>
      <c r="D164" s="124" t="s">
        <v>220</v>
      </c>
      <c r="E164" s="203" t="s">
        <v>235</v>
      </c>
      <c r="F164" s="204"/>
      <c r="G164" s="128" t="s">
        <v>7</v>
      </c>
      <c r="H164" s="97">
        <v>4000</v>
      </c>
      <c r="I164" s="103"/>
      <c r="J164" s="104">
        <f t="shared" si="8"/>
        <v>4000</v>
      </c>
      <c r="K164" s="118" t="str">
        <f t="shared" si="9"/>
        <v>00001130100720270200</v>
      </c>
      <c r="L164" s="107" t="s">
        <v>236</v>
      </c>
    </row>
    <row r="165" spans="1:12" ht="22.5">
      <c r="A165" s="100" t="s">
        <v>133</v>
      </c>
      <c r="B165" s="101" t="s">
        <v>7</v>
      </c>
      <c r="C165" s="102" t="s">
        <v>67</v>
      </c>
      <c r="D165" s="124" t="s">
        <v>220</v>
      </c>
      <c r="E165" s="203" t="s">
        <v>235</v>
      </c>
      <c r="F165" s="204"/>
      <c r="G165" s="128" t="s">
        <v>135</v>
      </c>
      <c r="H165" s="97">
        <v>4000</v>
      </c>
      <c r="I165" s="103"/>
      <c r="J165" s="104">
        <f t="shared" si="8"/>
        <v>4000</v>
      </c>
      <c r="K165" s="118" t="str">
        <f t="shared" si="9"/>
        <v>00001130100720270240</v>
      </c>
      <c r="L165" s="107" t="s">
        <v>237</v>
      </c>
    </row>
    <row r="166" spans="1:12" s="84" customFormat="1" ht="22.5">
      <c r="A166" s="79" t="s">
        <v>138</v>
      </c>
      <c r="B166" s="78" t="s">
        <v>7</v>
      </c>
      <c r="C166" s="121" t="s">
        <v>67</v>
      </c>
      <c r="D166" s="125" t="s">
        <v>220</v>
      </c>
      <c r="E166" s="167" t="s">
        <v>235</v>
      </c>
      <c r="F166" s="168"/>
      <c r="G166" s="122" t="s">
        <v>139</v>
      </c>
      <c r="H166" s="80">
        <v>4000</v>
      </c>
      <c r="I166" s="81"/>
      <c r="J166" s="82">
        <f t="shared" si="8"/>
        <v>4000</v>
      </c>
      <c r="K166" s="118" t="str">
        <f t="shared" si="9"/>
        <v>00001130100720270244</v>
      </c>
      <c r="L166" s="83" t="str">
        <f>C166 &amp; D166 &amp;E166 &amp; F166 &amp; G166</f>
        <v>00001130100720270244</v>
      </c>
    </row>
    <row r="167" spans="1:12" ht="45">
      <c r="A167" s="100" t="s">
        <v>99</v>
      </c>
      <c r="B167" s="101" t="s">
        <v>7</v>
      </c>
      <c r="C167" s="102" t="s">
        <v>67</v>
      </c>
      <c r="D167" s="124" t="s">
        <v>220</v>
      </c>
      <c r="E167" s="203" t="s">
        <v>101</v>
      </c>
      <c r="F167" s="204"/>
      <c r="G167" s="128" t="s">
        <v>67</v>
      </c>
      <c r="H167" s="97">
        <v>14500</v>
      </c>
      <c r="I167" s="103"/>
      <c r="J167" s="104">
        <f t="shared" si="8"/>
        <v>14500</v>
      </c>
      <c r="K167" s="118" t="str">
        <f t="shared" si="9"/>
        <v>00001130110000000000</v>
      </c>
      <c r="L167" s="107" t="s">
        <v>238</v>
      </c>
    </row>
    <row r="168" spans="1:12" ht="67.5">
      <c r="A168" s="100" t="s">
        <v>102</v>
      </c>
      <c r="B168" s="101" t="s">
        <v>7</v>
      </c>
      <c r="C168" s="102" t="s">
        <v>67</v>
      </c>
      <c r="D168" s="124" t="s">
        <v>220</v>
      </c>
      <c r="E168" s="203" t="s">
        <v>104</v>
      </c>
      <c r="F168" s="204"/>
      <c r="G168" s="128" t="s">
        <v>67</v>
      </c>
      <c r="H168" s="97">
        <v>14500</v>
      </c>
      <c r="I168" s="103"/>
      <c r="J168" s="104">
        <f t="shared" si="8"/>
        <v>14500</v>
      </c>
      <c r="K168" s="118" t="str">
        <f t="shared" si="9"/>
        <v>00001130110500000000</v>
      </c>
      <c r="L168" s="107" t="s">
        <v>239</v>
      </c>
    </row>
    <row r="169" spans="1:12" ht="45">
      <c r="A169" s="100" t="s">
        <v>240</v>
      </c>
      <c r="B169" s="101" t="s">
        <v>7</v>
      </c>
      <c r="C169" s="102" t="s">
        <v>67</v>
      </c>
      <c r="D169" s="124" t="s">
        <v>220</v>
      </c>
      <c r="E169" s="203" t="s">
        <v>242</v>
      </c>
      <c r="F169" s="204"/>
      <c r="G169" s="128" t="s">
        <v>67</v>
      </c>
      <c r="H169" s="97">
        <v>14500</v>
      </c>
      <c r="I169" s="103"/>
      <c r="J169" s="104">
        <f t="shared" si="8"/>
        <v>14500</v>
      </c>
      <c r="K169" s="118" t="str">
        <f t="shared" si="9"/>
        <v>00001130110520260000</v>
      </c>
      <c r="L169" s="107" t="s">
        <v>241</v>
      </c>
    </row>
    <row r="170" spans="1:12" ht="22.5">
      <c r="A170" s="100" t="s">
        <v>131</v>
      </c>
      <c r="B170" s="101" t="s">
        <v>7</v>
      </c>
      <c r="C170" s="102" t="s">
        <v>67</v>
      </c>
      <c r="D170" s="124" t="s">
        <v>220</v>
      </c>
      <c r="E170" s="203" t="s">
        <v>242</v>
      </c>
      <c r="F170" s="204"/>
      <c r="G170" s="128" t="s">
        <v>7</v>
      </c>
      <c r="H170" s="97">
        <v>14500</v>
      </c>
      <c r="I170" s="103"/>
      <c r="J170" s="104">
        <f t="shared" si="8"/>
        <v>14500</v>
      </c>
      <c r="K170" s="118" t="str">
        <f t="shared" si="9"/>
        <v>00001130110520260200</v>
      </c>
      <c r="L170" s="107" t="s">
        <v>243</v>
      </c>
    </row>
    <row r="171" spans="1:12" ht="22.5">
      <c r="A171" s="100" t="s">
        <v>133</v>
      </c>
      <c r="B171" s="101" t="s">
        <v>7</v>
      </c>
      <c r="C171" s="102" t="s">
        <v>67</v>
      </c>
      <c r="D171" s="124" t="s">
        <v>220</v>
      </c>
      <c r="E171" s="203" t="s">
        <v>242</v>
      </c>
      <c r="F171" s="204"/>
      <c r="G171" s="128" t="s">
        <v>135</v>
      </c>
      <c r="H171" s="97">
        <v>14500</v>
      </c>
      <c r="I171" s="103"/>
      <c r="J171" s="104">
        <f t="shared" si="8"/>
        <v>14500</v>
      </c>
      <c r="K171" s="118" t="str">
        <f t="shared" si="9"/>
        <v>00001130110520260240</v>
      </c>
      <c r="L171" s="107" t="s">
        <v>244</v>
      </c>
    </row>
    <row r="172" spans="1:12" s="84" customFormat="1" ht="22.5">
      <c r="A172" s="79" t="s">
        <v>138</v>
      </c>
      <c r="B172" s="78" t="s">
        <v>7</v>
      </c>
      <c r="C172" s="121" t="s">
        <v>67</v>
      </c>
      <c r="D172" s="125" t="s">
        <v>220</v>
      </c>
      <c r="E172" s="167" t="s">
        <v>242</v>
      </c>
      <c r="F172" s="168"/>
      <c r="G172" s="122" t="s">
        <v>139</v>
      </c>
      <c r="H172" s="80">
        <v>14500</v>
      </c>
      <c r="I172" s="81"/>
      <c r="J172" s="82">
        <f t="shared" si="8"/>
        <v>14500</v>
      </c>
      <c r="K172" s="118" t="str">
        <f t="shared" si="9"/>
        <v>00001130110520260244</v>
      </c>
      <c r="L172" s="83" t="str">
        <f>C172 &amp; D172 &amp;E172 &amp; F172 &amp; G172</f>
        <v>00001130110520260244</v>
      </c>
    </row>
    <row r="173" spans="1:12">
      <c r="A173" s="100" t="s">
        <v>245</v>
      </c>
      <c r="B173" s="101" t="s">
        <v>7</v>
      </c>
      <c r="C173" s="102" t="s">
        <v>67</v>
      </c>
      <c r="D173" s="124" t="s">
        <v>247</v>
      </c>
      <c r="E173" s="203" t="s">
        <v>91</v>
      </c>
      <c r="F173" s="204"/>
      <c r="G173" s="128" t="s">
        <v>67</v>
      </c>
      <c r="H173" s="97">
        <v>71500</v>
      </c>
      <c r="I173" s="103">
        <v>26048.58</v>
      </c>
      <c r="J173" s="104">
        <f t="shared" si="8"/>
        <v>45451.42</v>
      </c>
      <c r="K173" s="118" t="str">
        <f t="shared" si="9"/>
        <v>00002000000000000000</v>
      </c>
      <c r="L173" s="107" t="s">
        <v>246</v>
      </c>
    </row>
    <row r="174" spans="1:12">
      <c r="A174" s="100" t="s">
        <v>248</v>
      </c>
      <c r="B174" s="101" t="s">
        <v>7</v>
      </c>
      <c r="C174" s="102" t="s">
        <v>67</v>
      </c>
      <c r="D174" s="124" t="s">
        <v>250</v>
      </c>
      <c r="E174" s="203" t="s">
        <v>91</v>
      </c>
      <c r="F174" s="204"/>
      <c r="G174" s="128" t="s">
        <v>67</v>
      </c>
      <c r="H174" s="97">
        <v>71500</v>
      </c>
      <c r="I174" s="103">
        <v>26048.58</v>
      </c>
      <c r="J174" s="104">
        <f t="shared" si="8"/>
        <v>45451.42</v>
      </c>
      <c r="K174" s="118" t="str">
        <f t="shared" si="9"/>
        <v>00002030000000000000</v>
      </c>
      <c r="L174" s="107" t="s">
        <v>249</v>
      </c>
    </row>
    <row r="175" spans="1:12">
      <c r="A175" s="100" t="s">
        <v>160</v>
      </c>
      <c r="B175" s="101" t="s">
        <v>7</v>
      </c>
      <c r="C175" s="102" t="s">
        <v>67</v>
      </c>
      <c r="D175" s="124" t="s">
        <v>250</v>
      </c>
      <c r="E175" s="203" t="s">
        <v>162</v>
      </c>
      <c r="F175" s="204"/>
      <c r="G175" s="128" t="s">
        <v>67</v>
      </c>
      <c r="H175" s="97">
        <v>71500</v>
      </c>
      <c r="I175" s="103">
        <v>26048.58</v>
      </c>
      <c r="J175" s="104">
        <f t="shared" si="8"/>
        <v>45451.42</v>
      </c>
      <c r="K175" s="118" t="str">
        <f t="shared" si="9"/>
        <v>00002031200000000000</v>
      </c>
      <c r="L175" s="107" t="s">
        <v>251</v>
      </c>
    </row>
    <row r="176" spans="1:12" ht="33.75">
      <c r="A176" s="100" t="s">
        <v>252</v>
      </c>
      <c r="B176" s="101" t="s">
        <v>7</v>
      </c>
      <c r="C176" s="102" t="s">
        <v>67</v>
      </c>
      <c r="D176" s="124" t="s">
        <v>250</v>
      </c>
      <c r="E176" s="203" t="s">
        <v>254</v>
      </c>
      <c r="F176" s="204"/>
      <c r="G176" s="128" t="s">
        <v>67</v>
      </c>
      <c r="H176" s="97">
        <v>71500</v>
      </c>
      <c r="I176" s="103">
        <v>26048.58</v>
      </c>
      <c r="J176" s="104">
        <f t="shared" si="8"/>
        <v>45451.42</v>
      </c>
      <c r="K176" s="118" t="str">
        <f t="shared" si="9"/>
        <v>00002031200051180000</v>
      </c>
      <c r="L176" s="107" t="s">
        <v>253</v>
      </c>
    </row>
    <row r="177" spans="1:12" ht="56.25">
      <c r="A177" s="100" t="s">
        <v>108</v>
      </c>
      <c r="B177" s="101" t="s">
        <v>7</v>
      </c>
      <c r="C177" s="102" t="s">
        <v>67</v>
      </c>
      <c r="D177" s="124" t="s">
        <v>250</v>
      </c>
      <c r="E177" s="203" t="s">
        <v>254</v>
      </c>
      <c r="F177" s="204"/>
      <c r="G177" s="128" t="s">
        <v>110</v>
      </c>
      <c r="H177" s="97">
        <v>71500</v>
      </c>
      <c r="I177" s="103">
        <v>26048.58</v>
      </c>
      <c r="J177" s="104">
        <f t="shared" ref="J177:J208" si="10">H177-I177</f>
        <v>45451.42</v>
      </c>
      <c r="K177" s="118" t="str">
        <f t="shared" ref="K177:K208" si="11">C177 &amp; D177 &amp;E177 &amp; F177 &amp; G177</f>
        <v>00002031200051180100</v>
      </c>
      <c r="L177" s="107" t="s">
        <v>255</v>
      </c>
    </row>
    <row r="178" spans="1:12" ht="22.5">
      <c r="A178" s="100" t="s">
        <v>111</v>
      </c>
      <c r="B178" s="101" t="s">
        <v>7</v>
      </c>
      <c r="C178" s="102" t="s">
        <v>67</v>
      </c>
      <c r="D178" s="124" t="s">
        <v>250</v>
      </c>
      <c r="E178" s="203" t="s">
        <v>254</v>
      </c>
      <c r="F178" s="204"/>
      <c r="G178" s="128" t="s">
        <v>113</v>
      </c>
      <c r="H178" s="97">
        <v>71500</v>
      </c>
      <c r="I178" s="103">
        <v>26048.58</v>
      </c>
      <c r="J178" s="104">
        <f t="shared" si="10"/>
        <v>45451.42</v>
      </c>
      <c r="K178" s="118" t="str">
        <f t="shared" si="11"/>
        <v>00002031200051180120</v>
      </c>
      <c r="L178" s="107" t="s">
        <v>256</v>
      </c>
    </row>
    <row r="179" spans="1:12" s="84" customFormat="1" ht="22.5">
      <c r="A179" s="79" t="s">
        <v>114</v>
      </c>
      <c r="B179" s="78" t="s">
        <v>7</v>
      </c>
      <c r="C179" s="121" t="s">
        <v>67</v>
      </c>
      <c r="D179" s="125" t="s">
        <v>250</v>
      </c>
      <c r="E179" s="167" t="s">
        <v>254</v>
      </c>
      <c r="F179" s="168"/>
      <c r="G179" s="122" t="s">
        <v>115</v>
      </c>
      <c r="H179" s="80">
        <v>54900</v>
      </c>
      <c r="I179" s="81">
        <v>20001.580000000002</v>
      </c>
      <c r="J179" s="82">
        <f t="shared" si="10"/>
        <v>34898.42</v>
      </c>
      <c r="K179" s="118" t="str">
        <f t="shared" si="11"/>
        <v>00002031200051180121</v>
      </c>
      <c r="L179" s="83" t="str">
        <f>C179 &amp; D179 &amp;E179 &amp; F179 &amp; G179</f>
        <v>00002031200051180121</v>
      </c>
    </row>
    <row r="180" spans="1:12" s="84" customFormat="1" ht="33.75">
      <c r="A180" s="79" t="s">
        <v>118</v>
      </c>
      <c r="B180" s="78" t="s">
        <v>7</v>
      </c>
      <c r="C180" s="121" t="s">
        <v>67</v>
      </c>
      <c r="D180" s="125" t="s">
        <v>250</v>
      </c>
      <c r="E180" s="167" t="s">
        <v>254</v>
      </c>
      <c r="F180" s="168"/>
      <c r="G180" s="122" t="s">
        <v>119</v>
      </c>
      <c r="H180" s="80">
        <v>16600</v>
      </c>
      <c r="I180" s="81">
        <v>6047</v>
      </c>
      <c r="J180" s="82">
        <f t="shared" si="10"/>
        <v>10553</v>
      </c>
      <c r="K180" s="118" t="str">
        <f t="shared" si="11"/>
        <v>00002031200051180129</v>
      </c>
      <c r="L180" s="83" t="str">
        <f>C180 &amp; D180 &amp;E180 &amp; F180 &amp; G180</f>
        <v>00002031200051180129</v>
      </c>
    </row>
    <row r="181" spans="1:12" ht="22.5">
      <c r="A181" s="100" t="s">
        <v>257</v>
      </c>
      <c r="B181" s="101" t="s">
        <v>7</v>
      </c>
      <c r="C181" s="102" t="s">
        <v>67</v>
      </c>
      <c r="D181" s="124" t="s">
        <v>259</v>
      </c>
      <c r="E181" s="203" t="s">
        <v>91</v>
      </c>
      <c r="F181" s="204"/>
      <c r="G181" s="128" t="s">
        <v>67</v>
      </c>
      <c r="H181" s="97">
        <v>31000</v>
      </c>
      <c r="I181" s="103">
        <v>26500</v>
      </c>
      <c r="J181" s="104">
        <f t="shared" si="10"/>
        <v>4500</v>
      </c>
      <c r="K181" s="118" t="str">
        <f t="shared" si="11"/>
        <v>00003000000000000000</v>
      </c>
      <c r="L181" s="107" t="s">
        <v>258</v>
      </c>
    </row>
    <row r="182" spans="1:12">
      <c r="A182" s="100" t="s">
        <v>260</v>
      </c>
      <c r="B182" s="101" t="s">
        <v>7</v>
      </c>
      <c r="C182" s="102" t="s">
        <v>67</v>
      </c>
      <c r="D182" s="124" t="s">
        <v>262</v>
      </c>
      <c r="E182" s="203" t="s">
        <v>91</v>
      </c>
      <c r="F182" s="204"/>
      <c r="G182" s="128" t="s">
        <v>67</v>
      </c>
      <c r="H182" s="97">
        <v>31000</v>
      </c>
      <c r="I182" s="103">
        <v>26500</v>
      </c>
      <c r="J182" s="104">
        <f t="shared" si="10"/>
        <v>4500</v>
      </c>
      <c r="K182" s="118" t="str">
        <f t="shared" si="11"/>
        <v>00003100000000000000</v>
      </c>
      <c r="L182" s="107" t="s">
        <v>261</v>
      </c>
    </row>
    <row r="183" spans="1:12" ht="33.75">
      <c r="A183" s="100" t="s">
        <v>96</v>
      </c>
      <c r="B183" s="101" t="s">
        <v>7</v>
      </c>
      <c r="C183" s="102" t="s">
        <v>67</v>
      </c>
      <c r="D183" s="124" t="s">
        <v>262</v>
      </c>
      <c r="E183" s="203" t="s">
        <v>98</v>
      </c>
      <c r="F183" s="204"/>
      <c r="G183" s="128" t="s">
        <v>67</v>
      </c>
      <c r="H183" s="97">
        <v>31000</v>
      </c>
      <c r="I183" s="103">
        <v>26500</v>
      </c>
      <c r="J183" s="104">
        <f t="shared" si="10"/>
        <v>4500</v>
      </c>
      <c r="K183" s="118" t="str">
        <f t="shared" si="11"/>
        <v>00003100100000000000</v>
      </c>
      <c r="L183" s="107" t="s">
        <v>263</v>
      </c>
    </row>
    <row r="184" spans="1:12" ht="45">
      <c r="A184" s="100" t="s">
        <v>264</v>
      </c>
      <c r="B184" s="101" t="s">
        <v>7</v>
      </c>
      <c r="C184" s="102" t="s">
        <v>67</v>
      </c>
      <c r="D184" s="124" t="s">
        <v>262</v>
      </c>
      <c r="E184" s="203" t="s">
        <v>266</v>
      </c>
      <c r="F184" s="204"/>
      <c r="G184" s="128" t="s">
        <v>67</v>
      </c>
      <c r="H184" s="97">
        <v>31000</v>
      </c>
      <c r="I184" s="103">
        <v>26500</v>
      </c>
      <c r="J184" s="104">
        <f t="shared" si="10"/>
        <v>4500</v>
      </c>
      <c r="K184" s="118" t="str">
        <f t="shared" si="11"/>
        <v>00003100100020030000</v>
      </c>
      <c r="L184" s="107" t="s">
        <v>265</v>
      </c>
    </row>
    <row r="185" spans="1:12" ht="22.5">
      <c r="A185" s="100" t="s">
        <v>131</v>
      </c>
      <c r="B185" s="101" t="s">
        <v>7</v>
      </c>
      <c r="C185" s="102" t="s">
        <v>67</v>
      </c>
      <c r="D185" s="124" t="s">
        <v>262</v>
      </c>
      <c r="E185" s="203" t="s">
        <v>266</v>
      </c>
      <c r="F185" s="204"/>
      <c r="G185" s="128" t="s">
        <v>7</v>
      </c>
      <c r="H185" s="97">
        <v>31000</v>
      </c>
      <c r="I185" s="103">
        <v>26500</v>
      </c>
      <c r="J185" s="104">
        <f t="shared" si="10"/>
        <v>4500</v>
      </c>
      <c r="K185" s="118" t="str">
        <f t="shared" si="11"/>
        <v>00003100100020030200</v>
      </c>
      <c r="L185" s="107" t="s">
        <v>267</v>
      </c>
    </row>
    <row r="186" spans="1:12" ht="22.5">
      <c r="A186" s="100" t="s">
        <v>133</v>
      </c>
      <c r="B186" s="101" t="s">
        <v>7</v>
      </c>
      <c r="C186" s="102" t="s">
        <v>67</v>
      </c>
      <c r="D186" s="124" t="s">
        <v>262</v>
      </c>
      <c r="E186" s="203" t="s">
        <v>266</v>
      </c>
      <c r="F186" s="204"/>
      <c r="G186" s="128" t="s">
        <v>135</v>
      </c>
      <c r="H186" s="97">
        <v>31000</v>
      </c>
      <c r="I186" s="103">
        <v>26500</v>
      </c>
      <c r="J186" s="104">
        <f t="shared" si="10"/>
        <v>4500</v>
      </c>
      <c r="K186" s="118" t="str">
        <f t="shared" si="11"/>
        <v>00003100100020030240</v>
      </c>
      <c r="L186" s="107" t="s">
        <v>268</v>
      </c>
    </row>
    <row r="187" spans="1:12" s="84" customFormat="1" ht="22.5">
      <c r="A187" s="79" t="s">
        <v>138</v>
      </c>
      <c r="B187" s="78" t="s">
        <v>7</v>
      </c>
      <c r="C187" s="121" t="s">
        <v>67</v>
      </c>
      <c r="D187" s="125" t="s">
        <v>262</v>
      </c>
      <c r="E187" s="167" t="s">
        <v>266</v>
      </c>
      <c r="F187" s="168"/>
      <c r="G187" s="122" t="s">
        <v>139</v>
      </c>
      <c r="H187" s="80">
        <v>31000</v>
      </c>
      <c r="I187" s="81">
        <v>26500</v>
      </c>
      <c r="J187" s="82">
        <f t="shared" si="10"/>
        <v>4500</v>
      </c>
      <c r="K187" s="118" t="str">
        <f t="shared" si="11"/>
        <v>00003100100020030244</v>
      </c>
      <c r="L187" s="83" t="str">
        <f>C187 &amp; D187 &amp;E187 &amp; F187 &amp; G187</f>
        <v>00003100100020030244</v>
      </c>
    </row>
    <row r="188" spans="1:12">
      <c r="A188" s="100" t="s">
        <v>269</v>
      </c>
      <c r="B188" s="101" t="s">
        <v>7</v>
      </c>
      <c r="C188" s="102" t="s">
        <v>67</v>
      </c>
      <c r="D188" s="124" t="s">
        <v>271</v>
      </c>
      <c r="E188" s="203" t="s">
        <v>91</v>
      </c>
      <c r="F188" s="204"/>
      <c r="G188" s="128" t="s">
        <v>67</v>
      </c>
      <c r="H188" s="97">
        <v>2609900</v>
      </c>
      <c r="I188" s="103">
        <v>244924.5</v>
      </c>
      <c r="J188" s="104">
        <f t="shared" si="10"/>
        <v>2364975.5</v>
      </c>
      <c r="K188" s="118" t="str">
        <f t="shared" si="11"/>
        <v>00004000000000000000</v>
      </c>
      <c r="L188" s="107" t="s">
        <v>270</v>
      </c>
    </row>
    <row r="189" spans="1:12">
      <c r="A189" s="100" t="s">
        <v>272</v>
      </c>
      <c r="B189" s="101" t="s">
        <v>7</v>
      </c>
      <c r="C189" s="102" t="s">
        <v>67</v>
      </c>
      <c r="D189" s="124" t="s">
        <v>274</v>
      </c>
      <c r="E189" s="203" t="s">
        <v>91</v>
      </c>
      <c r="F189" s="204"/>
      <c r="G189" s="128" t="s">
        <v>67</v>
      </c>
      <c r="H189" s="97">
        <v>2409900</v>
      </c>
      <c r="I189" s="103">
        <v>145960.5</v>
      </c>
      <c r="J189" s="104">
        <f t="shared" si="10"/>
        <v>2263939.5</v>
      </c>
      <c r="K189" s="118" t="str">
        <f t="shared" si="11"/>
        <v>00004090000000000000</v>
      </c>
      <c r="L189" s="107" t="s">
        <v>273</v>
      </c>
    </row>
    <row r="190" spans="1:12" ht="33.75">
      <c r="A190" s="100" t="s">
        <v>96</v>
      </c>
      <c r="B190" s="101" t="s">
        <v>7</v>
      </c>
      <c r="C190" s="102" t="s">
        <v>67</v>
      </c>
      <c r="D190" s="124" t="s">
        <v>274</v>
      </c>
      <c r="E190" s="203" t="s">
        <v>98</v>
      </c>
      <c r="F190" s="204"/>
      <c r="G190" s="128" t="s">
        <v>67</v>
      </c>
      <c r="H190" s="97">
        <v>2409900</v>
      </c>
      <c r="I190" s="103">
        <v>145960.5</v>
      </c>
      <c r="J190" s="104">
        <f t="shared" si="10"/>
        <v>2263939.5</v>
      </c>
      <c r="K190" s="118" t="str">
        <f t="shared" si="11"/>
        <v>00004090100000000000</v>
      </c>
      <c r="L190" s="107" t="s">
        <v>275</v>
      </c>
    </row>
    <row r="191" spans="1:12" ht="33.75">
      <c r="A191" s="100" t="s">
        <v>276</v>
      </c>
      <c r="B191" s="101" t="s">
        <v>7</v>
      </c>
      <c r="C191" s="102" t="s">
        <v>67</v>
      </c>
      <c r="D191" s="124" t="s">
        <v>274</v>
      </c>
      <c r="E191" s="203" t="s">
        <v>278</v>
      </c>
      <c r="F191" s="204"/>
      <c r="G191" s="128" t="s">
        <v>67</v>
      </c>
      <c r="H191" s="97">
        <v>2409900</v>
      </c>
      <c r="I191" s="103">
        <v>145960.5</v>
      </c>
      <c r="J191" s="104">
        <f t="shared" si="10"/>
        <v>2263939.5</v>
      </c>
      <c r="K191" s="118" t="str">
        <f t="shared" si="11"/>
        <v>00004090100200000000</v>
      </c>
      <c r="L191" s="107" t="s">
        <v>277</v>
      </c>
    </row>
    <row r="192" spans="1:12" ht="45">
      <c r="A192" s="100" t="s">
        <v>279</v>
      </c>
      <c r="B192" s="101" t="s">
        <v>7</v>
      </c>
      <c r="C192" s="102" t="s">
        <v>67</v>
      </c>
      <c r="D192" s="124" t="s">
        <v>274</v>
      </c>
      <c r="E192" s="203" t="s">
        <v>281</v>
      </c>
      <c r="F192" s="204"/>
      <c r="G192" s="128" t="s">
        <v>67</v>
      </c>
      <c r="H192" s="97">
        <v>299900</v>
      </c>
      <c r="I192" s="103">
        <v>127700</v>
      </c>
      <c r="J192" s="104">
        <f t="shared" si="10"/>
        <v>172200</v>
      </c>
      <c r="K192" s="118" t="str">
        <f t="shared" si="11"/>
        <v>00004090100220040000</v>
      </c>
      <c r="L192" s="107" t="s">
        <v>280</v>
      </c>
    </row>
    <row r="193" spans="1:12" ht="22.5">
      <c r="A193" s="100" t="s">
        <v>131</v>
      </c>
      <c r="B193" s="101" t="s">
        <v>7</v>
      </c>
      <c r="C193" s="102" t="s">
        <v>67</v>
      </c>
      <c r="D193" s="124" t="s">
        <v>274</v>
      </c>
      <c r="E193" s="203" t="s">
        <v>281</v>
      </c>
      <c r="F193" s="204"/>
      <c r="G193" s="128" t="s">
        <v>7</v>
      </c>
      <c r="H193" s="97">
        <v>299900</v>
      </c>
      <c r="I193" s="103">
        <v>127700</v>
      </c>
      <c r="J193" s="104">
        <f t="shared" si="10"/>
        <v>172200</v>
      </c>
      <c r="K193" s="118" t="str">
        <f t="shared" si="11"/>
        <v>00004090100220040200</v>
      </c>
      <c r="L193" s="107" t="s">
        <v>282</v>
      </c>
    </row>
    <row r="194" spans="1:12" ht="22.5">
      <c r="A194" s="100" t="s">
        <v>133</v>
      </c>
      <c r="B194" s="101" t="s">
        <v>7</v>
      </c>
      <c r="C194" s="102" t="s">
        <v>67</v>
      </c>
      <c r="D194" s="124" t="s">
        <v>274</v>
      </c>
      <c r="E194" s="203" t="s">
        <v>281</v>
      </c>
      <c r="F194" s="204"/>
      <c r="G194" s="128" t="s">
        <v>135</v>
      </c>
      <c r="H194" s="97">
        <v>299900</v>
      </c>
      <c r="I194" s="103">
        <v>127700</v>
      </c>
      <c r="J194" s="104">
        <f t="shared" si="10"/>
        <v>172200</v>
      </c>
      <c r="K194" s="118" t="str">
        <f t="shared" si="11"/>
        <v>00004090100220040240</v>
      </c>
      <c r="L194" s="107" t="s">
        <v>283</v>
      </c>
    </row>
    <row r="195" spans="1:12" s="84" customFormat="1" ht="22.5">
      <c r="A195" s="79" t="s">
        <v>138</v>
      </c>
      <c r="B195" s="78" t="s">
        <v>7</v>
      </c>
      <c r="C195" s="121" t="s">
        <v>67</v>
      </c>
      <c r="D195" s="125" t="s">
        <v>274</v>
      </c>
      <c r="E195" s="167" t="s">
        <v>281</v>
      </c>
      <c r="F195" s="168"/>
      <c r="G195" s="122" t="s">
        <v>139</v>
      </c>
      <c r="H195" s="80">
        <v>299900</v>
      </c>
      <c r="I195" s="81">
        <v>127700</v>
      </c>
      <c r="J195" s="82">
        <f t="shared" si="10"/>
        <v>172200</v>
      </c>
      <c r="K195" s="118" t="str">
        <f t="shared" si="11"/>
        <v>00004090100220040244</v>
      </c>
      <c r="L195" s="83" t="str">
        <f>C195 &amp; D195 &amp;E195 &amp; F195 &amp; G195</f>
        <v>00004090100220040244</v>
      </c>
    </row>
    <row r="196" spans="1:12" ht="45">
      <c r="A196" s="100" t="s">
        <v>284</v>
      </c>
      <c r="B196" s="101" t="s">
        <v>7</v>
      </c>
      <c r="C196" s="102" t="s">
        <v>67</v>
      </c>
      <c r="D196" s="124" t="s">
        <v>274</v>
      </c>
      <c r="E196" s="203" t="s">
        <v>286</v>
      </c>
      <c r="F196" s="204"/>
      <c r="G196" s="128" t="s">
        <v>67</v>
      </c>
      <c r="H196" s="97">
        <v>1200000</v>
      </c>
      <c r="I196" s="103">
        <v>18260.5</v>
      </c>
      <c r="J196" s="104">
        <f t="shared" si="10"/>
        <v>1181739.5</v>
      </c>
      <c r="K196" s="118" t="str">
        <f t="shared" si="11"/>
        <v>00004090100220050000</v>
      </c>
      <c r="L196" s="107" t="s">
        <v>285</v>
      </c>
    </row>
    <row r="197" spans="1:12" ht="22.5">
      <c r="A197" s="100" t="s">
        <v>131</v>
      </c>
      <c r="B197" s="101" t="s">
        <v>7</v>
      </c>
      <c r="C197" s="102" t="s">
        <v>67</v>
      </c>
      <c r="D197" s="124" t="s">
        <v>274</v>
      </c>
      <c r="E197" s="203" t="s">
        <v>286</v>
      </c>
      <c r="F197" s="204"/>
      <c r="G197" s="128" t="s">
        <v>7</v>
      </c>
      <c r="H197" s="97">
        <v>1200000</v>
      </c>
      <c r="I197" s="103">
        <v>18260.5</v>
      </c>
      <c r="J197" s="104">
        <f t="shared" si="10"/>
        <v>1181739.5</v>
      </c>
      <c r="K197" s="118" t="str">
        <f t="shared" si="11"/>
        <v>00004090100220050200</v>
      </c>
      <c r="L197" s="107" t="s">
        <v>287</v>
      </c>
    </row>
    <row r="198" spans="1:12" ht="22.5">
      <c r="A198" s="100" t="s">
        <v>133</v>
      </c>
      <c r="B198" s="101" t="s">
        <v>7</v>
      </c>
      <c r="C198" s="102" t="s">
        <v>67</v>
      </c>
      <c r="D198" s="124" t="s">
        <v>274</v>
      </c>
      <c r="E198" s="203" t="s">
        <v>286</v>
      </c>
      <c r="F198" s="204"/>
      <c r="G198" s="128" t="s">
        <v>135</v>
      </c>
      <c r="H198" s="97">
        <v>1200000</v>
      </c>
      <c r="I198" s="103">
        <v>18260.5</v>
      </c>
      <c r="J198" s="104">
        <f t="shared" si="10"/>
        <v>1181739.5</v>
      </c>
      <c r="K198" s="118" t="str">
        <f t="shared" si="11"/>
        <v>00004090100220050240</v>
      </c>
      <c r="L198" s="107" t="s">
        <v>288</v>
      </c>
    </row>
    <row r="199" spans="1:12" s="84" customFormat="1" ht="22.5">
      <c r="A199" s="79" t="s">
        <v>138</v>
      </c>
      <c r="B199" s="78" t="s">
        <v>7</v>
      </c>
      <c r="C199" s="121" t="s">
        <v>67</v>
      </c>
      <c r="D199" s="125" t="s">
        <v>274</v>
      </c>
      <c r="E199" s="167" t="s">
        <v>286</v>
      </c>
      <c r="F199" s="168"/>
      <c r="G199" s="122" t="s">
        <v>139</v>
      </c>
      <c r="H199" s="80">
        <v>1200000</v>
      </c>
      <c r="I199" s="81">
        <v>18260.5</v>
      </c>
      <c r="J199" s="82">
        <f t="shared" si="10"/>
        <v>1181739.5</v>
      </c>
      <c r="K199" s="118" t="str">
        <f t="shared" si="11"/>
        <v>00004090100220050244</v>
      </c>
      <c r="L199" s="83" t="str">
        <f>C199 &amp; D199 &amp;E199 &amp; F199 &amp; G199</f>
        <v>00004090100220050244</v>
      </c>
    </row>
    <row r="200" spans="1:12" ht="45">
      <c r="A200" s="100" t="s">
        <v>289</v>
      </c>
      <c r="B200" s="101" t="s">
        <v>7</v>
      </c>
      <c r="C200" s="102" t="s">
        <v>67</v>
      </c>
      <c r="D200" s="124" t="s">
        <v>274</v>
      </c>
      <c r="E200" s="203" t="s">
        <v>291</v>
      </c>
      <c r="F200" s="204"/>
      <c r="G200" s="128" t="s">
        <v>67</v>
      </c>
      <c r="H200" s="97">
        <v>187900</v>
      </c>
      <c r="I200" s="103"/>
      <c r="J200" s="104">
        <f t="shared" si="10"/>
        <v>187900</v>
      </c>
      <c r="K200" s="118" t="str">
        <f t="shared" si="11"/>
        <v>00004090100220060000</v>
      </c>
      <c r="L200" s="107" t="s">
        <v>290</v>
      </c>
    </row>
    <row r="201" spans="1:12" ht="22.5">
      <c r="A201" s="100" t="s">
        <v>131</v>
      </c>
      <c r="B201" s="101" t="s">
        <v>7</v>
      </c>
      <c r="C201" s="102" t="s">
        <v>67</v>
      </c>
      <c r="D201" s="124" t="s">
        <v>274</v>
      </c>
      <c r="E201" s="203" t="s">
        <v>291</v>
      </c>
      <c r="F201" s="204"/>
      <c r="G201" s="128" t="s">
        <v>7</v>
      </c>
      <c r="H201" s="97">
        <v>187900</v>
      </c>
      <c r="I201" s="103"/>
      <c r="J201" s="104">
        <f t="shared" si="10"/>
        <v>187900</v>
      </c>
      <c r="K201" s="118" t="str">
        <f t="shared" si="11"/>
        <v>00004090100220060200</v>
      </c>
      <c r="L201" s="107" t="s">
        <v>292</v>
      </c>
    </row>
    <row r="202" spans="1:12" ht="22.5">
      <c r="A202" s="100" t="s">
        <v>133</v>
      </c>
      <c r="B202" s="101" t="s">
        <v>7</v>
      </c>
      <c r="C202" s="102" t="s">
        <v>67</v>
      </c>
      <c r="D202" s="124" t="s">
        <v>274</v>
      </c>
      <c r="E202" s="203" t="s">
        <v>291</v>
      </c>
      <c r="F202" s="204"/>
      <c r="G202" s="128" t="s">
        <v>135</v>
      </c>
      <c r="H202" s="97">
        <v>187900</v>
      </c>
      <c r="I202" s="103"/>
      <c r="J202" s="104">
        <f t="shared" si="10"/>
        <v>187900</v>
      </c>
      <c r="K202" s="118" t="str">
        <f t="shared" si="11"/>
        <v>00004090100220060240</v>
      </c>
      <c r="L202" s="107" t="s">
        <v>293</v>
      </c>
    </row>
    <row r="203" spans="1:12" s="84" customFormat="1" ht="22.5">
      <c r="A203" s="79" t="s">
        <v>138</v>
      </c>
      <c r="B203" s="78" t="s">
        <v>7</v>
      </c>
      <c r="C203" s="121" t="s">
        <v>67</v>
      </c>
      <c r="D203" s="125" t="s">
        <v>274</v>
      </c>
      <c r="E203" s="167" t="s">
        <v>291</v>
      </c>
      <c r="F203" s="168"/>
      <c r="G203" s="122" t="s">
        <v>139</v>
      </c>
      <c r="H203" s="80">
        <v>187900</v>
      </c>
      <c r="I203" s="81"/>
      <c r="J203" s="82">
        <f t="shared" si="10"/>
        <v>187900</v>
      </c>
      <c r="K203" s="118" t="str">
        <f t="shared" si="11"/>
        <v>00004090100220060244</v>
      </c>
      <c r="L203" s="83" t="str">
        <f>C203 &amp; D203 &amp;E203 &amp; F203 &amp; G203</f>
        <v>00004090100220060244</v>
      </c>
    </row>
    <row r="204" spans="1:12" ht="33.75">
      <c r="A204" s="100" t="s">
        <v>294</v>
      </c>
      <c r="B204" s="101" t="s">
        <v>7</v>
      </c>
      <c r="C204" s="102" t="s">
        <v>67</v>
      </c>
      <c r="D204" s="124" t="s">
        <v>274</v>
      </c>
      <c r="E204" s="203" t="s">
        <v>296</v>
      </c>
      <c r="F204" s="204"/>
      <c r="G204" s="128" t="s">
        <v>67</v>
      </c>
      <c r="H204" s="97">
        <v>36100</v>
      </c>
      <c r="I204" s="103"/>
      <c r="J204" s="104">
        <f t="shared" si="10"/>
        <v>36100</v>
      </c>
      <c r="K204" s="118" t="str">
        <f t="shared" si="11"/>
        <v>00004090100220220000</v>
      </c>
      <c r="L204" s="107" t="s">
        <v>295</v>
      </c>
    </row>
    <row r="205" spans="1:12" ht="22.5">
      <c r="A205" s="100" t="s">
        <v>131</v>
      </c>
      <c r="B205" s="101" t="s">
        <v>7</v>
      </c>
      <c r="C205" s="102" t="s">
        <v>67</v>
      </c>
      <c r="D205" s="124" t="s">
        <v>274</v>
      </c>
      <c r="E205" s="203" t="s">
        <v>296</v>
      </c>
      <c r="F205" s="204"/>
      <c r="G205" s="128" t="s">
        <v>7</v>
      </c>
      <c r="H205" s="97">
        <v>36100</v>
      </c>
      <c r="I205" s="103"/>
      <c r="J205" s="104">
        <f t="shared" si="10"/>
        <v>36100</v>
      </c>
      <c r="K205" s="118" t="str">
        <f t="shared" si="11"/>
        <v>00004090100220220200</v>
      </c>
      <c r="L205" s="107" t="s">
        <v>297</v>
      </c>
    </row>
    <row r="206" spans="1:12" ht="22.5">
      <c r="A206" s="100" t="s">
        <v>133</v>
      </c>
      <c r="B206" s="101" t="s">
        <v>7</v>
      </c>
      <c r="C206" s="102" t="s">
        <v>67</v>
      </c>
      <c r="D206" s="124" t="s">
        <v>274</v>
      </c>
      <c r="E206" s="203" t="s">
        <v>296</v>
      </c>
      <c r="F206" s="204"/>
      <c r="G206" s="128" t="s">
        <v>135</v>
      </c>
      <c r="H206" s="97">
        <v>36100</v>
      </c>
      <c r="I206" s="103"/>
      <c r="J206" s="104">
        <f t="shared" si="10"/>
        <v>36100</v>
      </c>
      <c r="K206" s="118" t="str">
        <f t="shared" si="11"/>
        <v>00004090100220220240</v>
      </c>
      <c r="L206" s="107" t="s">
        <v>298</v>
      </c>
    </row>
    <row r="207" spans="1:12" s="84" customFormat="1" ht="22.5">
      <c r="A207" s="79" t="s">
        <v>138</v>
      </c>
      <c r="B207" s="78" t="s">
        <v>7</v>
      </c>
      <c r="C207" s="121" t="s">
        <v>67</v>
      </c>
      <c r="D207" s="125" t="s">
        <v>274</v>
      </c>
      <c r="E207" s="167" t="s">
        <v>296</v>
      </c>
      <c r="F207" s="168"/>
      <c r="G207" s="122" t="s">
        <v>139</v>
      </c>
      <c r="H207" s="80">
        <v>36100</v>
      </c>
      <c r="I207" s="81"/>
      <c r="J207" s="82">
        <f t="shared" si="10"/>
        <v>36100</v>
      </c>
      <c r="K207" s="118" t="str">
        <f t="shared" si="11"/>
        <v>00004090100220220244</v>
      </c>
      <c r="L207" s="83" t="str">
        <f>C207 &amp; D207 &amp;E207 &amp; F207 &amp; G207</f>
        <v>00004090100220220244</v>
      </c>
    </row>
    <row r="208" spans="1:12" ht="33.75">
      <c r="A208" s="100" t="s">
        <v>299</v>
      </c>
      <c r="B208" s="101" t="s">
        <v>7</v>
      </c>
      <c r="C208" s="102" t="s">
        <v>67</v>
      </c>
      <c r="D208" s="124" t="s">
        <v>274</v>
      </c>
      <c r="E208" s="203" t="s">
        <v>301</v>
      </c>
      <c r="F208" s="204"/>
      <c r="G208" s="128" t="s">
        <v>67</v>
      </c>
      <c r="H208" s="97">
        <v>686000</v>
      </c>
      <c r="I208" s="103"/>
      <c r="J208" s="104">
        <f t="shared" si="10"/>
        <v>686000</v>
      </c>
      <c r="K208" s="118" t="str">
        <f t="shared" si="11"/>
        <v>00004090100271520000</v>
      </c>
      <c r="L208" s="107" t="s">
        <v>300</v>
      </c>
    </row>
    <row r="209" spans="1:12" ht="22.5">
      <c r="A209" s="100" t="s">
        <v>131</v>
      </c>
      <c r="B209" s="101" t="s">
        <v>7</v>
      </c>
      <c r="C209" s="102" t="s">
        <v>67</v>
      </c>
      <c r="D209" s="124" t="s">
        <v>274</v>
      </c>
      <c r="E209" s="203" t="s">
        <v>301</v>
      </c>
      <c r="F209" s="204"/>
      <c r="G209" s="128" t="s">
        <v>7</v>
      </c>
      <c r="H209" s="97">
        <v>686000</v>
      </c>
      <c r="I209" s="103"/>
      <c r="J209" s="104">
        <f t="shared" ref="J209:J240" si="12">H209-I209</f>
        <v>686000</v>
      </c>
      <c r="K209" s="118" t="str">
        <f t="shared" ref="K209:K240" si="13">C209 &amp; D209 &amp;E209 &amp; F209 &amp; G209</f>
        <v>00004090100271520200</v>
      </c>
      <c r="L209" s="107" t="s">
        <v>302</v>
      </c>
    </row>
    <row r="210" spans="1:12" ht="22.5">
      <c r="A210" s="100" t="s">
        <v>133</v>
      </c>
      <c r="B210" s="101" t="s">
        <v>7</v>
      </c>
      <c r="C210" s="102" t="s">
        <v>67</v>
      </c>
      <c r="D210" s="124" t="s">
        <v>274</v>
      </c>
      <c r="E210" s="203" t="s">
        <v>301</v>
      </c>
      <c r="F210" s="204"/>
      <c r="G210" s="128" t="s">
        <v>135</v>
      </c>
      <c r="H210" s="97">
        <v>686000</v>
      </c>
      <c r="I210" s="103"/>
      <c r="J210" s="104">
        <f t="shared" si="12"/>
        <v>686000</v>
      </c>
      <c r="K210" s="118" t="str">
        <f t="shared" si="13"/>
        <v>00004090100271520240</v>
      </c>
      <c r="L210" s="107" t="s">
        <v>303</v>
      </c>
    </row>
    <row r="211" spans="1:12" s="84" customFormat="1" ht="22.5">
      <c r="A211" s="79" t="s">
        <v>138</v>
      </c>
      <c r="B211" s="78" t="s">
        <v>7</v>
      </c>
      <c r="C211" s="121" t="s">
        <v>67</v>
      </c>
      <c r="D211" s="125" t="s">
        <v>274</v>
      </c>
      <c r="E211" s="167" t="s">
        <v>301</v>
      </c>
      <c r="F211" s="168"/>
      <c r="G211" s="122" t="s">
        <v>139</v>
      </c>
      <c r="H211" s="80">
        <v>686000</v>
      </c>
      <c r="I211" s="81"/>
      <c r="J211" s="82">
        <f t="shared" si="12"/>
        <v>686000</v>
      </c>
      <c r="K211" s="118" t="str">
        <f t="shared" si="13"/>
        <v>00004090100271520244</v>
      </c>
      <c r="L211" s="83" t="str">
        <f>C211 &amp; D211 &amp;E211 &amp; F211 &amp; G211</f>
        <v>00004090100271520244</v>
      </c>
    </row>
    <row r="212" spans="1:12">
      <c r="A212" s="100" t="s">
        <v>304</v>
      </c>
      <c r="B212" s="101" t="s">
        <v>7</v>
      </c>
      <c r="C212" s="102" t="s">
        <v>67</v>
      </c>
      <c r="D212" s="124" t="s">
        <v>306</v>
      </c>
      <c r="E212" s="203" t="s">
        <v>91</v>
      </c>
      <c r="F212" s="204"/>
      <c r="G212" s="128" t="s">
        <v>67</v>
      </c>
      <c r="H212" s="97">
        <v>200000</v>
      </c>
      <c r="I212" s="103">
        <v>98964</v>
      </c>
      <c r="J212" s="104">
        <f t="shared" si="12"/>
        <v>101036</v>
      </c>
      <c r="K212" s="118" t="str">
        <f t="shared" si="13"/>
        <v>00004120000000000000</v>
      </c>
      <c r="L212" s="107" t="s">
        <v>305</v>
      </c>
    </row>
    <row r="213" spans="1:12" ht="33.75">
      <c r="A213" s="100" t="s">
        <v>96</v>
      </c>
      <c r="B213" s="101" t="s">
        <v>7</v>
      </c>
      <c r="C213" s="102" t="s">
        <v>67</v>
      </c>
      <c r="D213" s="124" t="s">
        <v>306</v>
      </c>
      <c r="E213" s="203" t="s">
        <v>98</v>
      </c>
      <c r="F213" s="204"/>
      <c r="G213" s="128" t="s">
        <v>67</v>
      </c>
      <c r="H213" s="97">
        <v>200000</v>
      </c>
      <c r="I213" s="103">
        <v>98964</v>
      </c>
      <c r="J213" s="104">
        <f t="shared" si="12"/>
        <v>101036</v>
      </c>
      <c r="K213" s="118" t="str">
        <f t="shared" si="13"/>
        <v>00004120100000000000</v>
      </c>
      <c r="L213" s="107" t="s">
        <v>307</v>
      </c>
    </row>
    <row r="214" spans="1:12" ht="33.75">
      <c r="A214" s="100" t="s">
        <v>308</v>
      </c>
      <c r="B214" s="101" t="s">
        <v>7</v>
      </c>
      <c r="C214" s="102" t="s">
        <v>67</v>
      </c>
      <c r="D214" s="124" t="s">
        <v>306</v>
      </c>
      <c r="E214" s="203" t="s">
        <v>310</v>
      </c>
      <c r="F214" s="204"/>
      <c r="G214" s="128" t="s">
        <v>67</v>
      </c>
      <c r="H214" s="97">
        <v>150000</v>
      </c>
      <c r="I214" s="103">
        <v>89964</v>
      </c>
      <c r="J214" s="104">
        <f t="shared" si="12"/>
        <v>60036</v>
      </c>
      <c r="K214" s="118" t="str">
        <f t="shared" si="13"/>
        <v>00004120100020230000</v>
      </c>
      <c r="L214" s="107" t="s">
        <v>309</v>
      </c>
    </row>
    <row r="215" spans="1:12" ht="22.5">
      <c r="A215" s="100" t="s">
        <v>131</v>
      </c>
      <c r="B215" s="101" t="s">
        <v>7</v>
      </c>
      <c r="C215" s="102" t="s">
        <v>67</v>
      </c>
      <c r="D215" s="124" t="s">
        <v>306</v>
      </c>
      <c r="E215" s="203" t="s">
        <v>310</v>
      </c>
      <c r="F215" s="204"/>
      <c r="G215" s="128" t="s">
        <v>7</v>
      </c>
      <c r="H215" s="97">
        <v>150000</v>
      </c>
      <c r="I215" s="103">
        <v>89964</v>
      </c>
      <c r="J215" s="104">
        <f t="shared" si="12"/>
        <v>60036</v>
      </c>
      <c r="K215" s="118" t="str">
        <f t="shared" si="13"/>
        <v>00004120100020230200</v>
      </c>
      <c r="L215" s="107" t="s">
        <v>311</v>
      </c>
    </row>
    <row r="216" spans="1:12" ht="22.5">
      <c r="A216" s="100" t="s">
        <v>133</v>
      </c>
      <c r="B216" s="101" t="s">
        <v>7</v>
      </c>
      <c r="C216" s="102" t="s">
        <v>67</v>
      </c>
      <c r="D216" s="124" t="s">
        <v>306</v>
      </c>
      <c r="E216" s="203" t="s">
        <v>310</v>
      </c>
      <c r="F216" s="204"/>
      <c r="G216" s="128" t="s">
        <v>135</v>
      </c>
      <c r="H216" s="97">
        <v>150000</v>
      </c>
      <c r="I216" s="103">
        <v>89964</v>
      </c>
      <c r="J216" s="104">
        <f t="shared" si="12"/>
        <v>60036</v>
      </c>
      <c r="K216" s="118" t="str">
        <f t="shared" si="13"/>
        <v>00004120100020230240</v>
      </c>
      <c r="L216" s="107" t="s">
        <v>312</v>
      </c>
    </row>
    <row r="217" spans="1:12" s="84" customFormat="1" ht="22.5">
      <c r="A217" s="79" t="s">
        <v>138</v>
      </c>
      <c r="B217" s="78" t="s">
        <v>7</v>
      </c>
      <c r="C217" s="121" t="s">
        <v>67</v>
      </c>
      <c r="D217" s="125" t="s">
        <v>306</v>
      </c>
      <c r="E217" s="167" t="s">
        <v>310</v>
      </c>
      <c r="F217" s="168"/>
      <c r="G217" s="122" t="s">
        <v>139</v>
      </c>
      <c r="H217" s="80">
        <v>150000</v>
      </c>
      <c r="I217" s="81">
        <v>89964</v>
      </c>
      <c r="J217" s="82">
        <f t="shared" si="12"/>
        <v>60036</v>
      </c>
      <c r="K217" s="118" t="str">
        <f t="shared" si="13"/>
        <v>00004120100020230244</v>
      </c>
      <c r="L217" s="83" t="str">
        <f>C217 &amp; D217 &amp;E217 &amp; F217 &amp; G217</f>
        <v>00004120100020230244</v>
      </c>
    </row>
    <row r="218" spans="1:12" ht="45">
      <c r="A218" s="100" t="s">
        <v>313</v>
      </c>
      <c r="B218" s="101" t="s">
        <v>7</v>
      </c>
      <c r="C218" s="102" t="s">
        <v>67</v>
      </c>
      <c r="D218" s="124" t="s">
        <v>306</v>
      </c>
      <c r="E218" s="203" t="s">
        <v>315</v>
      </c>
      <c r="F218" s="204"/>
      <c r="G218" s="128" t="s">
        <v>67</v>
      </c>
      <c r="H218" s="97">
        <v>50000</v>
      </c>
      <c r="I218" s="103">
        <v>9000</v>
      </c>
      <c r="J218" s="104">
        <f t="shared" si="12"/>
        <v>41000</v>
      </c>
      <c r="K218" s="118" t="str">
        <f t="shared" si="13"/>
        <v>00004120100020240000</v>
      </c>
      <c r="L218" s="107" t="s">
        <v>314</v>
      </c>
    </row>
    <row r="219" spans="1:12" ht="22.5">
      <c r="A219" s="100" t="s">
        <v>131</v>
      </c>
      <c r="B219" s="101" t="s">
        <v>7</v>
      </c>
      <c r="C219" s="102" t="s">
        <v>67</v>
      </c>
      <c r="D219" s="124" t="s">
        <v>306</v>
      </c>
      <c r="E219" s="203" t="s">
        <v>315</v>
      </c>
      <c r="F219" s="204"/>
      <c r="G219" s="128" t="s">
        <v>7</v>
      </c>
      <c r="H219" s="97">
        <v>50000</v>
      </c>
      <c r="I219" s="103">
        <v>9000</v>
      </c>
      <c r="J219" s="104">
        <f t="shared" si="12"/>
        <v>41000</v>
      </c>
      <c r="K219" s="118" t="str">
        <f t="shared" si="13"/>
        <v>00004120100020240200</v>
      </c>
      <c r="L219" s="107" t="s">
        <v>316</v>
      </c>
    </row>
    <row r="220" spans="1:12" ht="22.5">
      <c r="A220" s="100" t="s">
        <v>133</v>
      </c>
      <c r="B220" s="101" t="s">
        <v>7</v>
      </c>
      <c r="C220" s="102" t="s">
        <v>67</v>
      </c>
      <c r="D220" s="124" t="s">
        <v>306</v>
      </c>
      <c r="E220" s="203" t="s">
        <v>315</v>
      </c>
      <c r="F220" s="204"/>
      <c r="G220" s="128" t="s">
        <v>135</v>
      </c>
      <c r="H220" s="97">
        <v>50000</v>
      </c>
      <c r="I220" s="103">
        <v>9000</v>
      </c>
      <c r="J220" s="104">
        <f t="shared" si="12"/>
        <v>41000</v>
      </c>
      <c r="K220" s="118" t="str">
        <f t="shared" si="13"/>
        <v>00004120100020240240</v>
      </c>
      <c r="L220" s="107" t="s">
        <v>317</v>
      </c>
    </row>
    <row r="221" spans="1:12" s="84" customFormat="1" ht="22.5">
      <c r="A221" s="79" t="s">
        <v>138</v>
      </c>
      <c r="B221" s="78" t="s">
        <v>7</v>
      </c>
      <c r="C221" s="121" t="s">
        <v>67</v>
      </c>
      <c r="D221" s="125" t="s">
        <v>306</v>
      </c>
      <c r="E221" s="167" t="s">
        <v>315</v>
      </c>
      <c r="F221" s="168"/>
      <c r="G221" s="122" t="s">
        <v>139</v>
      </c>
      <c r="H221" s="80">
        <v>50000</v>
      </c>
      <c r="I221" s="81">
        <v>9000</v>
      </c>
      <c r="J221" s="82">
        <f t="shared" si="12"/>
        <v>41000</v>
      </c>
      <c r="K221" s="118" t="str">
        <f t="shared" si="13"/>
        <v>00004120100020240244</v>
      </c>
      <c r="L221" s="83" t="str">
        <f>C221 &amp; D221 &amp;E221 &amp; F221 &amp; G221</f>
        <v>00004120100020240244</v>
      </c>
    </row>
    <row r="222" spans="1:12">
      <c r="A222" s="100" t="s">
        <v>318</v>
      </c>
      <c r="B222" s="101" t="s">
        <v>7</v>
      </c>
      <c r="C222" s="102" t="s">
        <v>67</v>
      </c>
      <c r="D222" s="124" t="s">
        <v>320</v>
      </c>
      <c r="E222" s="203" t="s">
        <v>91</v>
      </c>
      <c r="F222" s="204"/>
      <c r="G222" s="128" t="s">
        <v>67</v>
      </c>
      <c r="H222" s="97">
        <v>2274900</v>
      </c>
      <c r="I222" s="103">
        <v>1144687.33</v>
      </c>
      <c r="J222" s="104">
        <f t="shared" si="12"/>
        <v>1130212.67</v>
      </c>
      <c r="K222" s="118" t="str">
        <f t="shared" si="13"/>
        <v>00005000000000000000</v>
      </c>
      <c r="L222" s="107" t="s">
        <v>319</v>
      </c>
    </row>
    <row r="223" spans="1:12">
      <c r="A223" s="100" t="s">
        <v>321</v>
      </c>
      <c r="B223" s="101" t="s">
        <v>7</v>
      </c>
      <c r="C223" s="102" t="s">
        <v>67</v>
      </c>
      <c r="D223" s="124" t="s">
        <v>323</v>
      </c>
      <c r="E223" s="203" t="s">
        <v>91</v>
      </c>
      <c r="F223" s="204"/>
      <c r="G223" s="128" t="s">
        <v>67</v>
      </c>
      <c r="H223" s="97">
        <v>44900</v>
      </c>
      <c r="I223" s="103"/>
      <c r="J223" s="104">
        <f t="shared" si="12"/>
        <v>44900</v>
      </c>
      <c r="K223" s="118" t="str">
        <f t="shared" si="13"/>
        <v>00005020000000000000</v>
      </c>
      <c r="L223" s="107" t="s">
        <v>322</v>
      </c>
    </row>
    <row r="224" spans="1:12">
      <c r="A224" s="100" t="s">
        <v>160</v>
      </c>
      <c r="B224" s="101" t="s">
        <v>7</v>
      </c>
      <c r="C224" s="102" t="s">
        <v>67</v>
      </c>
      <c r="D224" s="124" t="s">
        <v>323</v>
      </c>
      <c r="E224" s="203" t="s">
        <v>162</v>
      </c>
      <c r="F224" s="204"/>
      <c r="G224" s="128" t="s">
        <v>67</v>
      </c>
      <c r="H224" s="97">
        <v>44900</v>
      </c>
      <c r="I224" s="103"/>
      <c r="J224" s="104">
        <f t="shared" si="12"/>
        <v>44900</v>
      </c>
      <c r="K224" s="118" t="str">
        <f t="shared" si="13"/>
        <v>00005021200000000000</v>
      </c>
      <c r="L224" s="107" t="s">
        <v>324</v>
      </c>
    </row>
    <row r="225" spans="1:12" ht="45">
      <c r="A225" s="100" t="s">
        <v>170</v>
      </c>
      <c r="B225" s="101" t="s">
        <v>7</v>
      </c>
      <c r="C225" s="102" t="s">
        <v>67</v>
      </c>
      <c r="D225" s="124" t="s">
        <v>323</v>
      </c>
      <c r="E225" s="203" t="s">
        <v>172</v>
      </c>
      <c r="F225" s="204"/>
      <c r="G225" s="128" t="s">
        <v>67</v>
      </c>
      <c r="H225" s="97">
        <v>44900</v>
      </c>
      <c r="I225" s="103"/>
      <c r="J225" s="104">
        <f t="shared" si="12"/>
        <v>44900</v>
      </c>
      <c r="K225" s="118" t="str">
        <f t="shared" si="13"/>
        <v>00005021200000045000</v>
      </c>
      <c r="L225" s="107" t="s">
        <v>325</v>
      </c>
    </row>
    <row r="226" spans="1:12" ht="22.5">
      <c r="A226" s="100" t="s">
        <v>131</v>
      </c>
      <c r="B226" s="101" t="s">
        <v>7</v>
      </c>
      <c r="C226" s="102" t="s">
        <v>67</v>
      </c>
      <c r="D226" s="124" t="s">
        <v>323</v>
      </c>
      <c r="E226" s="203" t="s">
        <v>172</v>
      </c>
      <c r="F226" s="204"/>
      <c r="G226" s="128" t="s">
        <v>7</v>
      </c>
      <c r="H226" s="97">
        <v>44900</v>
      </c>
      <c r="I226" s="103"/>
      <c r="J226" s="104">
        <f t="shared" si="12"/>
        <v>44900</v>
      </c>
      <c r="K226" s="118" t="str">
        <f t="shared" si="13"/>
        <v>00005021200000045200</v>
      </c>
      <c r="L226" s="107" t="s">
        <v>326</v>
      </c>
    </row>
    <row r="227" spans="1:12" ht="22.5">
      <c r="A227" s="100" t="s">
        <v>133</v>
      </c>
      <c r="B227" s="101" t="s">
        <v>7</v>
      </c>
      <c r="C227" s="102" t="s">
        <v>67</v>
      </c>
      <c r="D227" s="124" t="s">
        <v>323</v>
      </c>
      <c r="E227" s="203" t="s">
        <v>172</v>
      </c>
      <c r="F227" s="204"/>
      <c r="G227" s="128" t="s">
        <v>135</v>
      </c>
      <c r="H227" s="97">
        <v>44900</v>
      </c>
      <c r="I227" s="103"/>
      <c r="J227" s="104">
        <f t="shared" si="12"/>
        <v>44900</v>
      </c>
      <c r="K227" s="118" t="str">
        <f t="shared" si="13"/>
        <v>00005021200000045240</v>
      </c>
      <c r="L227" s="107" t="s">
        <v>327</v>
      </c>
    </row>
    <row r="228" spans="1:12" s="84" customFormat="1" ht="22.5">
      <c r="A228" s="79" t="s">
        <v>138</v>
      </c>
      <c r="B228" s="78" t="s">
        <v>7</v>
      </c>
      <c r="C228" s="121" t="s">
        <v>67</v>
      </c>
      <c r="D228" s="125" t="s">
        <v>323</v>
      </c>
      <c r="E228" s="167" t="s">
        <v>172</v>
      </c>
      <c r="F228" s="168"/>
      <c r="G228" s="122" t="s">
        <v>139</v>
      </c>
      <c r="H228" s="80">
        <v>44900</v>
      </c>
      <c r="I228" s="81"/>
      <c r="J228" s="82">
        <f t="shared" si="12"/>
        <v>44900</v>
      </c>
      <c r="K228" s="118" t="str">
        <f t="shared" si="13"/>
        <v>00005021200000045244</v>
      </c>
      <c r="L228" s="83" t="str">
        <f>C228 &amp; D228 &amp;E228 &amp; F228 &amp; G228</f>
        <v>00005021200000045244</v>
      </c>
    </row>
    <row r="229" spans="1:12">
      <c r="A229" s="100" t="s">
        <v>328</v>
      </c>
      <c r="B229" s="101" t="s">
        <v>7</v>
      </c>
      <c r="C229" s="102" t="s">
        <v>67</v>
      </c>
      <c r="D229" s="124" t="s">
        <v>330</v>
      </c>
      <c r="E229" s="203" t="s">
        <v>91</v>
      </c>
      <c r="F229" s="204"/>
      <c r="G229" s="128" t="s">
        <v>67</v>
      </c>
      <c r="H229" s="97">
        <v>2230000</v>
      </c>
      <c r="I229" s="103">
        <v>1144687.33</v>
      </c>
      <c r="J229" s="104">
        <f t="shared" si="12"/>
        <v>1085312.67</v>
      </c>
      <c r="K229" s="118" t="str">
        <f t="shared" si="13"/>
        <v>00005030000000000000</v>
      </c>
      <c r="L229" s="107" t="s">
        <v>329</v>
      </c>
    </row>
    <row r="230" spans="1:12" ht="33.75">
      <c r="A230" s="100" t="s">
        <v>96</v>
      </c>
      <c r="B230" s="101" t="s">
        <v>7</v>
      </c>
      <c r="C230" s="102" t="s">
        <v>67</v>
      </c>
      <c r="D230" s="124" t="s">
        <v>330</v>
      </c>
      <c r="E230" s="203" t="s">
        <v>98</v>
      </c>
      <c r="F230" s="204"/>
      <c r="G230" s="128" t="s">
        <v>67</v>
      </c>
      <c r="H230" s="97">
        <v>2230000</v>
      </c>
      <c r="I230" s="103">
        <v>1144687.33</v>
      </c>
      <c r="J230" s="104">
        <f t="shared" si="12"/>
        <v>1085312.67</v>
      </c>
      <c r="K230" s="118" t="str">
        <f t="shared" si="13"/>
        <v>00005030100000000000</v>
      </c>
      <c r="L230" s="107" t="s">
        <v>331</v>
      </c>
    </row>
    <row r="231" spans="1:12" ht="22.5">
      <c r="A231" s="100" t="s">
        <v>332</v>
      </c>
      <c r="B231" s="101" t="s">
        <v>7</v>
      </c>
      <c r="C231" s="102" t="s">
        <v>67</v>
      </c>
      <c r="D231" s="124" t="s">
        <v>330</v>
      </c>
      <c r="E231" s="203" t="s">
        <v>334</v>
      </c>
      <c r="F231" s="204"/>
      <c r="G231" s="128" t="s">
        <v>67</v>
      </c>
      <c r="H231" s="97">
        <v>1580000</v>
      </c>
      <c r="I231" s="103">
        <v>952422.06</v>
      </c>
      <c r="J231" s="104">
        <f t="shared" si="12"/>
        <v>627577.93999999994</v>
      </c>
      <c r="K231" s="118" t="str">
        <f t="shared" si="13"/>
        <v>00005030100300000000</v>
      </c>
      <c r="L231" s="107" t="s">
        <v>333</v>
      </c>
    </row>
    <row r="232" spans="1:12" ht="33.75">
      <c r="A232" s="100" t="s">
        <v>335</v>
      </c>
      <c r="B232" s="101" t="s">
        <v>7</v>
      </c>
      <c r="C232" s="102" t="s">
        <v>67</v>
      </c>
      <c r="D232" s="124" t="s">
        <v>330</v>
      </c>
      <c r="E232" s="203" t="s">
        <v>337</v>
      </c>
      <c r="F232" s="204"/>
      <c r="G232" s="128" t="s">
        <v>67</v>
      </c>
      <c r="H232" s="97">
        <v>50000</v>
      </c>
      <c r="I232" s="103"/>
      <c r="J232" s="104">
        <f t="shared" si="12"/>
        <v>50000</v>
      </c>
      <c r="K232" s="118" t="str">
        <f t="shared" si="13"/>
        <v>00005030100320070000</v>
      </c>
      <c r="L232" s="107" t="s">
        <v>336</v>
      </c>
    </row>
    <row r="233" spans="1:12" ht="22.5">
      <c r="A233" s="100" t="s">
        <v>131</v>
      </c>
      <c r="B233" s="101" t="s">
        <v>7</v>
      </c>
      <c r="C233" s="102" t="s">
        <v>67</v>
      </c>
      <c r="D233" s="124" t="s">
        <v>330</v>
      </c>
      <c r="E233" s="203" t="s">
        <v>337</v>
      </c>
      <c r="F233" s="204"/>
      <c r="G233" s="128" t="s">
        <v>7</v>
      </c>
      <c r="H233" s="97">
        <v>50000</v>
      </c>
      <c r="I233" s="103"/>
      <c r="J233" s="104">
        <f t="shared" si="12"/>
        <v>50000</v>
      </c>
      <c r="K233" s="118" t="str">
        <f t="shared" si="13"/>
        <v>00005030100320070200</v>
      </c>
      <c r="L233" s="107" t="s">
        <v>338</v>
      </c>
    </row>
    <row r="234" spans="1:12" ht="22.5">
      <c r="A234" s="100" t="s">
        <v>133</v>
      </c>
      <c r="B234" s="101" t="s">
        <v>7</v>
      </c>
      <c r="C234" s="102" t="s">
        <v>67</v>
      </c>
      <c r="D234" s="124" t="s">
        <v>330</v>
      </c>
      <c r="E234" s="203" t="s">
        <v>337</v>
      </c>
      <c r="F234" s="204"/>
      <c r="G234" s="128" t="s">
        <v>135</v>
      </c>
      <c r="H234" s="97">
        <v>50000</v>
      </c>
      <c r="I234" s="103"/>
      <c r="J234" s="104">
        <f t="shared" si="12"/>
        <v>50000</v>
      </c>
      <c r="K234" s="118" t="str">
        <f t="shared" si="13"/>
        <v>00005030100320070240</v>
      </c>
      <c r="L234" s="107" t="s">
        <v>339</v>
      </c>
    </row>
    <row r="235" spans="1:12" s="84" customFormat="1" ht="22.5">
      <c r="A235" s="79" t="s">
        <v>138</v>
      </c>
      <c r="B235" s="78" t="s">
        <v>7</v>
      </c>
      <c r="C235" s="121" t="s">
        <v>67</v>
      </c>
      <c r="D235" s="125" t="s">
        <v>330</v>
      </c>
      <c r="E235" s="167" t="s">
        <v>337</v>
      </c>
      <c r="F235" s="168"/>
      <c r="G235" s="122" t="s">
        <v>139</v>
      </c>
      <c r="H235" s="80">
        <v>50000</v>
      </c>
      <c r="I235" s="81"/>
      <c r="J235" s="82">
        <f t="shared" si="12"/>
        <v>50000</v>
      </c>
      <c r="K235" s="118" t="str">
        <f t="shared" si="13"/>
        <v>00005030100320070244</v>
      </c>
      <c r="L235" s="83" t="str">
        <f>C235 &amp; D235 &amp;E235 &amp; F235 &amp; G235</f>
        <v>00005030100320070244</v>
      </c>
    </row>
    <row r="236" spans="1:12" ht="33.75">
      <c r="A236" s="100" t="s">
        <v>340</v>
      </c>
      <c r="B236" s="101" t="s">
        <v>7</v>
      </c>
      <c r="C236" s="102" t="s">
        <v>67</v>
      </c>
      <c r="D236" s="124" t="s">
        <v>330</v>
      </c>
      <c r="E236" s="203" t="s">
        <v>342</v>
      </c>
      <c r="F236" s="204"/>
      <c r="G236" s="128" t="s">
        <v>67</v>
      </c>
      <c r="H236" s="97">
        <v>1530000</v>
      </c>
      <c r="I236" s="103">
        <v>952422.06</v>
      </c>
      <c r="J236" s="104">
        <f t="shared" si="12"/>
        <v>577577.93999999994</v>
      </c>
      <c r="K236" s="118" t="str">
        <f t="shared" si="13"/>
        <v>00005030100320080000</v>
      </c>
      <c r="L236" s="107" t="s">
        <v>341</v>
      </c>
    </row>
    <row r="237" spans="1:12" ht="22.5">
      <c r="A237" s="100" t="s">
        <v>131</v>
      </c>
      <c r="B237" s="101" t="s">
        <v>7</v>
      </c>
      <c r="C237" s="102" t="s">
        <v>67</v>
      </c>
      <c r="D237" s="124" t="s">
        <v>330</v>
      </c>
      <c r="E237" s="203" t="s">
        <v>342</v>
      </c>
      <c r="F237" s="204"/>
      <c r="G237" s="128" t="s">
        <v>7</v>
      </c>
      <c r="H237" s="97">
        <v>1530000</v>
      </c>
      <c r="I237" s="103">
        <v>952422.06</v>
      </c>
      <c r="J237" s="104">
        <f t="shared" si="12"/>
        <v>577577.93999999994</v>
      </c>
      <c r="K237" s="118" t="str">
        <f t="shared" si="13"/>
        <v>00005030100320080200</v>
      </c>
      <c r="L237" s="107" t="s">
        <v>343</v>
      </c>
    </row>
    <row r="238" spans="1:12" ht="22.5">
      <c r="A238" s="100" t="s">
        <v>133</v>
      </c>
      <c r="B238" s="101" t="s">
        <v>7</v>
      </c>
      <c r="C238" s="102" t="s">
        <v>67</v>
      </c>
      <c r="D238" s="124" t="s">
        <v>330</v>
      </c>
      <c r="E238" s="203" t="s">
        <v>342</v>
      </c>
      <c r="F238" s="204"/>
      <c r="G238" s="128" t="s">
        <v>135</v>
      </c>
      <c r="H238" s="97">
        <v>1530000</v>
      </c>
      <c r="I238" s="103">
        <v>952422.06</v>
      </c>
      <c r="J238" s="104">
        <f t="shared" si="12"/>
        <v>577577.93999999994</v>
      </c>
      <c r="K238" s="118" t="str">
        <f t="shared" si="13"/>
        <v>00005030100320080240</v>
      </c>
      <c r="L238" s="107" t="s">
        <v>344</v>
      </c>
    </row>
    <row r="239" spans="1:12" s="84" customFormat="1" ht="22.5">
      <c r="A239" s="79" t="s">
        <v>138</v>
      </c>
      <c r="B239" s="78" t="s">
        <v>7</v>
      </c>
      <c r="C239" s="121" t="s">
        <v>67</v>
      </c>
      <c r="D239" s="125" t="s">
        <v>330</v>
      </c>
      <c r="E239" s="167" t="s">
        <v>342</v>
      </c>
      <c r="F239" s="168"/>
      <c r="G239" s="122" t="s">
        <v>139</v>
      </c>
      <c r="H239" s="80">
        <v>1530000</v>
      </c>
      <c r="I239" s="81">
        <v>952422.06</v>
      </c>
      <c r="J239" s="82">
        <f t="shared" si="12"/>
        <v>577577.93999999994</v>
      </c>
      <c r="K239" s="118" t="str">
        <f t="shared" si="13"/>
        <v>00005030100320080244</v>
      </c>
      <c r="L239" s="83" t="str">
        <f>C239 &amp; D239 &amp;E239 &amp; F239 &amp; G239</f>
        <v>00005030100320080244</v>
      </c>
    </row>
    <row r="240" spans="1:12" ht="33.75">
      <c r="A240" s="100" t="s">
        <v>345</v>
      </c>
      <c r="B240" s="101" t="s">
        <v>7</v>
      </c>
      <c r="C240" s="102" t="s">
        <v>67</v>
      </c>
      <c r="D240" s="124" t="s">
        <v>330</v>
      </c>
      <c r="E240" s="203" t="s">
        <v>347</v>
      </c>
      <c r="F240" s="204"/>
      <c r="G240" s="128" t="s">
        <v>67</v>
      </c>
      <c r="H240" s="97">
        <v>650000</v>
      </c>
      <c r="I240" s="103">
        <v>192265.27</v>
      </c>
      <c r="J240" s="104">
        <f t="shared" si="12"/>
        <v>457734.73</v>
      </c>
      <c r="K240" s="118" t="str">
        <f t="shared" si="13"/>
        <v>00005030100400000000</v>
      </c>
      <c r="L240" s="107" t="s">
        <v>346</v>
      </c>
    </row>
    <row r="241" spans="1:12" ht="33.75">
      <c r="A241" s="100" t="s">
        <v>348</v>
      </c>
      <c r="B241" s="101" t="s">
        <v>7</v>
      </c>
      <c r="C241" s="102" t="s">
        <v>67</v>
      </c>
      <c r="D241" s="124" t="s">
        <v>330</v>
      </c>
      <c r="E241" s="203" t="s">
        <v>350</v>
      </c>
      <c r="F241" s="204"/>
      <c r="G241" s="128" t="s">
        <v>67</v>
      </c>
      <c r="H241" s="97">
        <v>200000</v>
      </c>
      <c r="I241" s="103">
        <v>57927.839999999997</v>
      </c>
      <c r="J241" s="104">
        <f t="shared" ref="J241:J272" si="14">H241-I241</f>
        <v>142072.16</v>
      </c>
      <c r="K241" s="118" t="str">
        <f t="shared" ref="K241:K272" si="15">C241 &amp; D241 &amp;E241 &amp; F241 &amp; G241</f>
        <v>00005030100420090000</v>
      </c>
      <c r="L241" s="107" t="s">
        <v>349</v>
      </c>
    </row>
    <row r="242" spans="1:12" ht="22.5">
      <c r="A242" s="100" t="s">
        <v>131</v>
      </c>
      <c r="B242" s="101" t="s">
        <v>7</v>
      </c>
      <c r="C242" s="102" t="s">
        <v>67</v>
      </c>
      <c r="D242" s="124" t="s">
        <v>330</v>
      </c>
      <c r="E242" s="203" t="s">
        <v>350</v>
      </c>
      <c r="F242" s="204"/>
      <c r="G242" s="128" t="s">
        <v>7</v>
      </c>
      <c r="H242" s="97">
        <v>200000</v>
      </c>
      <c r="I242" s="103">
        <v>57927.839999999997</v>
      </c>
      <c r="J242" s="104">
        <f t="shared" si="14"/>
        <v>142072.16</v>
      </c>
      <c r="K242" s="118" t="str">
        <f t="shared" si="15"/>
        <v>00005030100420090200</v>
      </c>
      <c r="L242" s="107" t="s">
        <v>351</v>
      </c>
    </row>
    <row r="243" spans="1:12" ht="22.5">
      <c r="A243" s="100" t="s">
        <v>133</v>
      </c>
      <c r="B243" s="101" t="s">
        <v>7</v>
      </c>
      <c r="C243" s="102" t="s">
        <v>67</v>
      </c>
      <c r="D243" s="124" t="s">
        <v>330</v>
      </c>
      <c r="E243" s="203" t="s">
        <v>350</v>
      </c>
      <c r="F243" s="204"/>
      <c r="G243" s="128" t="s">
        <v>135</v>
      </c>
      <c r="H243" s="97">
        <v>200000</v>
      </c>
      <c r="I243" s="103">
        <v>57927.839999999997</v>
      </c>
      <c r="J243" s="104">
        <f t="shared" si="14"/>
        <v>142072.16</v>
      </c>
      <c r="K243" s="118" t="str">
        <f t="shared" si="15"/>
        <v>00005030100420090240</v>
      </c>
      <c r="L243" s="107" t="s">
        <v>352</v>
      </c>
    </row>
    <row r="244" spans="1:12" s="84" customFormat="1" ht="22.5">
      <c r="A244" s="79" t="s">
        <v>138</v>
      </c>
      <c r="B244" s="78" t="s">
        <v>7</v>
      </c>
      <c r="C244" s="121" t="s">
        <v>67</v>
      </c>
      <c r="D244" s="125" t="s">
        <v>330</v>
      </c>
      <c r="E244" s="167" t="s">
        <v>350</v>
      </c>
      <c r="F244" s="168"/>
      <c r="G244" s="122" t="s">
        <v>139</v>
      </c>
      <c r="H244" s="80">
        <v>200000</v>
      </c>
      <c r="I244" s="81">
        <v>57927.839999999997</v>
      </c>
      <c r="J244" s="82">
        <f t="shared" si="14"/>
        <v>142072.16</v>
      </c>
      <c r="K244" s="118" t="str">
        <f t="shared" si="15"/>
        <v>00005030100420090244</v>
      </c>
      <c r="L244" s="83" t="str">
        <f>C244 &amp; D244 &amp;E244 &amp; F244 &amp; G244</f>
        <v>00005030100420090244</v>
      </c>
    </row>
    <row r="245" spans="1:12" ht="45">
      <c r="A245" s="100" t="s">
        <v>353</v>
      </c>
      <c r="B245" s="101" t="s">
        <v>7</v>
      </c>
      <c r="C245" s="102" t="s">
        <v>67</v>
      </c>
      <c r="D245" s="124" t="s">
        <v>330</v>
      </c>
      <c r="E245" s="203" t="s">
        <v>355</v>
      </c>
      <c r="F245" s="204"/>
      <c r="G245" s="128" t="s">
        <v>67</v>
      </c>
      <c r="H245" s="97">
        <v>450000</v>
      </c>
      <c r="I245" s="103">
        <v>134337.43</v>
      </c>
      <c r="J245" s="104">
        <f t="shared" si="14"/>
        <v>315662.57</v>
      </c>
      <c r="K245" s="118" t="str">
        <f t="shared" si="15"/>
        <v>00005030100420100000</v>
      </c>
      <c r="L245" s="107" t="s">
        <v>354</v>
      </c>
    </row>
    <row r="246" spans="1:12" ht="22.5">
      <c r="A246" s="100" t="s">
        <v>131</v>
      </c>
      <c r="B246" s="101" t="s">
        <v>7</v>
      </c>
      <c r="C246" s="102" t="s">
        <v>67</v>
      </c>
      <c r="D246" s="124" t="s">
        <v>330</v>
      </c>
      <c r="E246" s="203" t="s">
        <v>355</v>
      </c>
      <c r="F246" s="204"/>
      <c r="G246" s="128" t="s">
        <v>7</v>
      </c>
      <c r="H246" s="97">
        <v>450000</v>
      </c>
      <c r="I246" s="103">
        <v>134337.43</v>
      </c>
      <c r="J246" s="104">
        <f t="shared" si="14"/>
        <v>315662.57</v>
      </c>
      <c r="K246" s="118" t="str">
        <f t="shared" si="15"/>
        <v>00005030100420100200</v>
      </c>
      <c r="L246" s="107" t="s">
        <v>356</v>
      </c>
    </row>
    <row r="247" spans="1:12" ht="22.5">
      <c r="A247" s="100" t="s">
        <v>133</v>
      </c>
      <c r="B247" s="101" t="s">
        <v>7</v>
      </c>
      <c r="C247" s="102" t="s">
        <v>67</v>
      </c>
      <c r="D247" s="124" t="s">
        <v>330</v>
      </c>
      <c r="E247" s="203" t="s">
        <v>355</v>
      </c>
      <c r="F247" s="204"/>
      <c r="G247" s="128" t="s">
        <v>135</v>
      </c>
      <c r="H247" s="97">
        <v>450000</v>
      </c>
      <c r="I247" s="103">
        <v>134337.43</v>
      </c>
      <c r="J247" s="104">
        <f t="shared" si="14"/>
        <v>315662.57</v>
      </c>
      <c r="K247" s="118" t="str">
        <f t="shared" si="15"/>
        <v>00005030100420100240</v>
      </c>
      <c r="L247" s="107" t="s">
        <v>357</v>
      </c>
    </row>
    <row r="248" spans="1:12" s="84" customFormat="1" ht="22.5">
      <c r="A248" s="79" t="s">
        <v>138</v>
      </c>
      <c r="B248" s="78" t="s">
        <v>7</v>
      </c>
      <c r="C248" s="121" t="s">
        <v>67</v>
      </c>
      <c r="D248" s="125" t="s">
        <v>330</v>
      </c>
      <c r="E248" s="167" t="s">
        <v>355</v>
      </c>
      <c r="F248" s="168"/>
      <c r="G248" s="122" t="s">
        <v>139</v>
      </c>
      <c r="H248" s="80">
        <v>450000</v>
      </c>
      <c r="I248" s="81">
        <v>134337.43</v>
      </c>
      <c r="J248" s="82">
        <f t="shared" si="14"/>
        <v>315662.57</v>
      </c>
      <c r="K248" s="118" t="str">
        <f t="shared" si="15"/>
        <v>00005030100420100244</v>
      </c>
      <c r="L248" s="83" t="str">
        <f>C248 &amp; D248 &amp;E248 &amp; F248 &amp; G248</f>
        <v>00005030100420100244</v>
      </c>
    </row>
    <row r="249" spans="1:12">
      <c r="A249" s="100" t="s">
        <v>358</v>
      </c>
      <c r="B249" s="101" t="s">
        <v>7</v>
      </c>
      <c r="C249" s="102" t="s">
        <v>67</v>
      </c>
      <c r="D249" s="124" t="s">
        <v>360</v>
      </c>
      <c r="E249" s="203" t="s">
        <v>91</v>
      </c>
      <c r="F249" s="204"/>
      <c r="G249" s="128" t="s">
        <v>67</v>
      </c>
      <c r="H249" s="97">
        <v>5000</v>
      </c>
      <c r="I249" s="103"/>
      <c r="J249" s="104">
        <f t="shared" si="14"/>
        <v>5000</v>
      </c>
      <c r="K249" s="118" t="str">
        <f t="shared" si="15"/>
        <v>00007000000000000000</v>
      </c>
      <c r="L249" s="107" t="s">
        <v>359</v>
      </c>
    </row>
    <row r="250" spans="1:12">
      <c r="A250" s="100" t="s">
        <v>361</v>
      </c>
      <c r="B250" s="101" t="s">
        <v>7</v>
      </c>
      <c r="C250" s="102" t="s">
        <v>67</v>
      </c>
      <c r="D250" s="124" t="s">
        <v>363</v>
      </c>
      <c r="E250" s="203" t="s">
        <v>91</v>
      </c>
      <c r="F250" s="204"/>
      <c r="G250" s="128" t="s">
        <v>67</v>
      </c>
      <c r="H250" s="97">
        <v>5000</v>
      </c>
      <c r="I250" s="103"/>
      <c r="J250" s="104">
        <f t="shared" si="14"/>
        <v>5000</v>
      </c>
      <c r="K250" s="118" t="str">
        <f t="shared" si="15"/>
        <v>00007070000000000000</v>
      </c>
      <c r="L250" s="107" t="s">
        <v>362</v>
      </c>
    </row>
    <row r="251" spans="1:12" ht="33.75">
      <c r="A251" s="100" t="s">
        <v>96</v>
      </c>
      <c r="B251" s="101" t="s">
        <v>7</v>
      </c>
      <c r="C251" s="102" t="s">
        <v>67</v>
      </c>
      <c r="D251" s="124" t="s">
        <v>363</v>
      </c>
      <c r="E251" s="203" t="s">
        <v>98</v>
      </c>
      <c r="F251" s="204"/>
      <c r="G251" s="128" t="s">
        <v>67</v>
      </c>
      <c r="H251" s="97">
        <v>5000</v>
      </c>
      <c r="I251" s="103"/>
      <c r="J251" s="104">
        <f t="shared" si="14"/>
        <v>5000</v>
      </c>
      <c r="K251" s="118" t="str">
        <f t="shared" si="15"/>
        <v>00007070100000000000</v>
      </c>
      <c r="L251" s="107" t="s">
        <v>364</v>
      </c>
    </row>
    <row r="252" spans="1:12" ht="33.75">
      <c r="A252" s="100" t="s">
        <v>365</v>
      </c>
      <c r="B252" s="101" t="s">
        <v>7</v>
      </c>
      <c r="C252" s="102" t="s">
        <v>67</v>
      </c>
      <c r="D252" s="124" t="s">
        <v>363</v>
      </c>
      <c r="E252" s="203" t="s">
        <v>367</v>
      </c>
      <c r="F252" s="204"/>
      <c r="G252" s="128" t="s">
        <v>67</v>
      </c>
      <c r="H252" s="97">
        <v>5000</v>
      </c>
      <c r="I252" s="103"/>
      <c r="J252" s="104">
        <f t="shared" si="14"/>
        <v>5000</v>
      </c>
      <c r="K252" s="118" t="str">
        <f t="shared" si="15"/>
        <v>00007070100020110000</v>
      </c>
      <c r="L252" s="107" t="s">
        <v>366</v>
      </c>
    </row>
    <row r="253" spans="1:12" ht="22.5">
      <c r="A253" s="100" t="s">
        <v>131</v>
      </c>
      <c r="B253" s="101" t="s">
        <v>7</v>
      </c>
      <c r="C253" s="102" t="s">
        <v>67</v>
      </c>
      <c r="D253" s="124" t="s">
        <v>363</v>
      </c>
      <c r="E253" s="203" t="s">
        <v>367</v>
      </c>
      <c r="F253" s="204"/>
      <c r="G253" s="128" t="s">
        <v>7</v>
      </c>
      <c r="H253" s="97">
        <v>5000</v>
      </c>
      <c r="I253" s="103"/>
      <c r="J253" s="104">
        <f t="shared" si="14"/>
        <v>5000</v>
      </c>
      <c r="K253" s="118" t="str">
        <f t="shared" si="15"/>
        <v>00007070100020110200</v>
      </c>
      <c r="L253" s="107" t="s">
        <v>368</v>
      </c>
    </row>
    <row r="254" spans="1:12" ht="22.5">
      <c r="A254" s="100" t="s">
        <v>133</v>
      </c>
      <c r="B254" s="101" t="s">
        <v>7</v>
      </c>
      <c r="C254" s="102" t="s">
        <v>67</v>
      </c>
      <c r="D254" s="124" t="s">
        <v>363</v>
      </c>
      <c r="E254" s="203" t="s">
        <v>367</v>
      </c>
      <c r="F254" s="204"/>
      <c r="G254" s="128" t="s">
        <v>135</v>
      </c>
      <c r="H254" s="97">
        <v>5000</v>
      </c>
      <c r="I254" s="103"/>
      <c r="J254" s="104">
        <f t="shared" si="14"/>
        <v>5000</v>
      </c>
      <c r="K254" s="118" t="str">
        <f t="shared" si="15"/>
        <v>00007070100020110240</v>
      </c>
      <c r="L254" s="107" t="s">
        <v>369</v>
      </c>
    </row>
    <row r="255" spans="1:12" s="84" customFormat="1" ht="22.5">
      <c r="A255" s="79" t="s">
        <v>138</v>
      </c>
      <c r="B255" s="78" t="s">
        <v>7</v>
      </c>
      <c r="C255" s="121" t="s">
        <v>67</v>
      </c>
      <c r="D255" s="125" t="s">
        <v>363</v>
      </c>
      <c r="E255" s="167" t="s">
        <v>367</v>
      </c>
      <c r="F255" s="168"/>
      <c r="G255" s="122" t="s">
        <v>139</v>
      </c>
      <c r="H255" s="80">
        <v>5000</v>
      </c>
      <c r="I255" s="81"/>
      <c r="J255" s="82">
        <f t="shared" si="14"/>
        <v>5000</v>
      </c>
      <c r="K255" s="118" t="str">
        <f t="shared" si="15"/>
        <v>00007070100020110244</v>
      </c>
      <c r="L255" s="83" t="str">
        <f>C255 &amp; D255 &amp;E255 &amp; F255 &amp; G255</f>
        <v>00007070100020110244</v>
      </c>
    </row>
    <row r="256" spans="1:12">
      <c r="A256" s="100" t="s">
        <v>370</v>
      </c>
      <c r="B256" s="101" t="s">
        <v>7</v>
      </c>
      <c r="C256" s="102" t="s">
        <v>67</v>
      </c>
      <c r="D256" s="124" t="s">
        <v>372</v>
      </c>
      <c r="E256" s="203" t="s">
        <v>91</v>
      </c>
      <c r="F256" s="204"/>
      <c r="G256" s="128" t="s">
        <v>67</v>
      </c>
      <c r="H256" s="97">
        <v>34300</v>
      </c>
      <c r="I256" s="103">
        <v>26020</v>
      </c>
      <c r="J256" s="104">
        <f t="shared" si="14"/>
        <v>8280</v>
      </c>
      <c r="K256" s="118" t="str">
        <f t="shared" si="15"/>
        <v>00008000000000000000</v>
      </c>
      <c r="L256" s="107" t="s">
        <v>371</v>
      </c>
    </row>
    <row r="257" spans="1:12">
      <c r="A257" s="100" t="s">
        <v>373</v>
      </c>
      <c r="B257" s="101" t="s">
        <v>7</v>
      </c>
      <c r="C257" s="102" t="s">
        <v>67</v>
      </c>
      <c r="D257" s="124" t="s">
        <v>375</v>
      </c>
      <c r="E257" s="203" t="s">
        <v>91</v>
      </c>
      <c r="F257" s="204"/>
      <c r="G257" s="128" t="s">
        <v>67</v>
      </c>
      <c r="H257" s="97">
        <v>34300</v>
      </c>
      <c r="I257" s="103">
        <v>26020</v>
      </c>
      <c r="J257" s="104">
        <f t="shared" si="14"/>
        <v>8280</v>
      </c>
      <c r="K257" s="118" t="str">
        <f t="shared" si="15"/>
        <v>00008040000000000000</v>
      </c>
      <c r="L257" s="107" t="s">
        <v>374</v>
      </c>
    </row>
    <row r="258" spans="1:12" ht="33.75">
      <c r="A258" s="100" t="s">
        <v>96</v>
      </c>
      <c r="B258" s="101" t="s">
        <v>7</v>
      </c>
      <c r="C258" s="102" t="s">
        <v>67</v>
      </c>
      <c r="D258" s="124" t="s">
        <v>375</v>
      </c>
      <c r="E258" s="203" t="s">
        <v>98</v>
      </c>
      <c r="F258" s="204"/>
      <c r="G258" s="128" t="s">
        <v>67</v>
      </c>
      <c r="H258" s="97">
        <v>34300</v>
      </c>
      <c r="I258" s="103">
        <v>26020</v>
      </c>
      <c r="J258" s="104">
        <f t="shared" si="14"/>
        <v>8280</v>
      </c>
      <c r="K258" s="118" t="str">
        <f t="shared" si="15"/>
        <v>00008040100000000000</v>
      </c>
      <c r="L258" s="107" t="s">
        <v>376</v>
      </c>
    </row>
    <row r="259" spans="1:12" ht="45">
      <c r="A259" s="100" t="s">
        <v>377</v>
      </c>
      <c r="B259" s="101" t="s">
        <v>7</v>
      </c>
      <c r="C259" s="102" t="s">
        <v>67</v>
      </c>
      <c r="D259" s="124" t="s">
        <v>375</v>
      </c>
      <c r="E259" s="203" t="s">
        <v>379</v>
      </c>
      <c r="F259" s="204"/>
      <c r="G259" s="128" t="s">
        <v>67</v>
      </c>
      <c r="H259" s="97">
        <v>11800</v>
      </c>
      <c r="I259" s="103">
        <v>11770</v>
      </c>
      <c r="J259" s="104">
        <f t="shared" si="14"/>
        <v>30</v>
      </c>
      <c r="K259" s="118" t="str">
        <f t="shared" si="15"/>
        <v>00008040100020120000</v>
      </c>
      <c r="L259" s="107" t="s">
        <v>378</v>
      </c>
    </row>
    <row r="260" spans="1:12" ht="22.5">
      <c r="A260" s="100" t="s">
        <v>131</v>
      </c>
      <c r="B260" s="101" t="s">
        <v>7</v>
      </c>
      <c r="C260" s="102" t="s">
        <v>67</v>
      </c>
      <c r="D260" s="124" t="s">
        <v>375</v>
      </c>
      <c r="E260" s="203" t="s">
        <v>379</v>
      </c>
      <c r="F260" s="204"/>
      <c r="G260" s="128" t="s">
        <v>7</v>
      </c>
      <c r="H260" s="97">
        <v>11800</v>
      </c>
      <c r="I260" s="103">
        <v>11770</v>
      </c>
      <c r="J260" s="104">
        <f t="shared" si="14"/>
        <v>30</v>
      </c>
      <c r="K260" s="118" t="str">
        <f t="shared" si="15"/>
        <v>00008040100020120200</v>
      </c>
      <c r="L260" s="107" t="s">
        <v>380</v>
      </c>
    </row>
    <row r="261" spans="1:12" ht="22.5">
      <c r="A261" s="100" t="s">
        <v>133</v>
      </c>
      <c r="B261" s="101" t="s">
        <v>7</v>
      </c>
      <c r="C261" s="102" t="s">
        <v>67</v>
      </c>
      <c r="D261" s="124" t="s">
        <v>375</v>
      </c>
      <c r="E261" s="203" t="s">
        <v>379</v>
      </c>
      <c r="F261" s="204"/>
      <c r="G261" s="128" t="s">
        <v>135</v>
      </c>
      <c r="H261" s="97">
        <v>11800</v>
      </c>
      <c r="I261" s="103">
        <v>11770</v>
      </c>
      <c r="J261" s="104">
        <f t="shared" si="14"/>
        <v>30</v>
      </c>
      <c r="K261" s="118" t="str">
        <f t="shared" si="15"/>
        <v>00008040100020120240</v>
      </c>
      <c r="L261" s="107" t="s">
        <v>381</v>
      </c>
    </row>
    <row r="262" spans="1:12" s="84" customFormat="1" ht="22.5">
      <c r="A262" s="79" t="s">
        <v>138</v>
      </c>
      <c r="B262" s="78" t="s">
        <v>7</v>
      </c>
      <c r="C262" s="121" t="s">
        <v>67</v>
      </c>
      <c r="D262" s="125" t="s">
        <v>375</v>
      </c>
      <c r="E262" s="167" t="s">
        <v>379</v>
      </c>
      <c r="F262" s="168"/>
      <c r="G262" s="122" t="s">
        <v>139</v>
      </c>
      <c r="H262" s="80">
        <v>11800</v>
      </c>
      <c r="I262" s="81">
        <v>11770</v>
      </c>
      <c r="J262" s="82">
        <f t="shared" si="14"/>
        <v>30</v>
      </c>
      <c r="K262" s="118" t="str">
        <f t="shared" si="15"/>
        <v>00008040100020120244</v>
      </c>
      <c r="L262" s="83" t="str">
        <f>C262 &amp; D262 &amp;E262 &amp; F262 &amp; G262</f>
        <v>00008040100020120244</v>
      </c>
    </row>
    <row r="263" spans="1:12" ht="33.75">
      <c r="A263" s="100" t="s">
        <v>382</v>
      </c>
      <c r="B263" s="101" t="s">
        <v>7</v>
      </c>
      <c r="C263" s="102" t="s">
        <v>67</v>
      </c>
      <c r="D263" s="124" t="s">
        <v>375</v>
      </c>
      <c r="E263" s="203" t="s">
        <v>384</v>
      </c>
      <c r="F263" s="204"/>
      <c r="G263" s="128" t="s">
        <v>67</v>
      </c>
      <c r="H263" s="97">
        <v>22500</v>
      </c>
      <c r="I263" s="103">
        <v>14250</v>
      </c>
      <c r="J263" s="104">
        <f t="shared" si="14"/>
        <v>8250</v>
      </c>
      <c r="K263" s="118" t="str">
        <f t="shared" si="15"/>
        <v>00008040100020130000</v>
      </c>
      <c r="L263" s="107" t="s">
        <v>383</v>
      </c>
    </row>
    <row r="264" spans="1:12" ht="22.5">
      <c r="A264" s="100" t="s">
        <v>131</v>
      </c>
      <c r="B264" s="101" t="s">
        <v>7</v>
      </c>
      <c r="C264" s="102" t="s">
        <v>67</v>
      </c>
      <c r="D264" s="124" t="s">
        <v>375</v>
      </c>
      <c r="E264" s="203" t="s">
        <v>384</v>
      </c>
      <c r="F264" s="204"/>
      <c r="G264" s="128" t="s">
        <v>7</v>
      </c>
      <c r="H264" s="97">
        <v>22500</v>
      </c>
      <c r="I264" s="103">
        <v>14250</v>
      </c>
      <c r="J264" s="104">
        <f t="shared" si="14"/>
        <v>8250</v>
      </c>
      <c r="K264" s="118" t="str">
        <f t="shared" si="15"/>
        <v>00008040100020130200</v>
      </c>
      <c r="L264" s="107" t="s">
        <v>385</v>
      </c>
    </row>
    <row r="265" spans="1:12" ht="22.5">
      <c r="A265" s="100" t="s">
        <v>133</v>
      </c>
      <c r="B265" s="101" t="s">
        <v>7</v>
      </c>
      <c r="C265" s="102" t="s">
        <v>67</v>
      </c>
      <c r="D265" s="124" t="s">
        <v>375</v>
      </c>
      <c r="E265" s="203" t="s">
        <v>384</v>
      </c>
      <c r="F265" s="204"/>
      <c r="G265" s="128" t="s">
        <v>135</v>
      </c>
      <c r="H265" s="97">
        <v>22500</v>
      </c>
      <c r="I265" s="103">
        <v>14250</v>
      </c>
      <c r="J265" s="104">
        <f t="shared" si="14"/>
        <v>8250</v>
      </c>
      <c r="K265" s="118" t="str">
        <f t="shared" si="15"/>
        <v>00008040100020130240</v>
      </c>
      <c r="L265" s="107" t="s">
        <v>386</v>
      </c>
    </row>
    <row r="266" spans="1:12" s="84" customFormat="1" ht="22.5">
      <c r="A266" s="79" t="s">
        <v>138</v>
      </c>
      <c r="B266" s="78" t="s">
        <v>7</v>
      </c>
      <c r="C266" s="121" t="s">
        <v>67</v>
      </c>
      <c r="D266" s="125" t="s">
        <v>375</v>
      </c>
      <c r="E266" s="167" t="s">
        <v>384</v>
      </c>
      <c r="F266" s="168"/>
      <c r="G266" s="122" t="s">
        <v>139</v>
      </c>
      <c r="H266" s="80">
        <v>22500</v>
      </c>
      <c r="I266" s="81">
        <v>14250</v>
      </c>
      <c r="J266" s="82">
        <f t="shared" si="14"/>
        <v>8250</v>
      </c>
      <c r="K266" s="118" t="str">
        <f t="shared" si="15"/>
        <v>00008040100020130244</v>
      </c>
      <c r="L266" s="83" t="str">
        <f>C266 &amp; D266 &amp;E266 &amp; F266 &amp; G266</f>
        <v>00008040100020130244</v>
      </c>
    </row>
    <row r="267" spans="1:12">
      <c r="A267" s="100" t="s">
        <v>387</v>
      </c>
      <c r="B267" s="101" t="s">
        <v>7</v>
      </c>
      <c r="C267" s="102" t="s">
        <v>67</v>
      </c>
      <c r="D267" s="124" t="s">
        <v>389</v>
      </c>
      <c r="E267" s="203" t="s">
        <v>91</v>
      </c>
      <c r="F267" s="204"/>
      <c r="G267" s="128" t="s">
        <v>67</v>
      </c>
      <c r="H267" s="97">
        <v>9000</v>
      </c>
      <c r="I267" s="103"/>
      <c r="J267" s="104">
        <f t="shared" si="14"/>
        <v>9000</v>
      </c>
      <c r="K267" s="118" t="str">
        <f t="shared" si="15"/>
        <v>00011000000000000000</v>
      </c>
      <c r="L267" s="107" t="s">
        <v>388</v>
      </c>
    </row>
    <row r="268" spans="1:12">
      <c r="A268" s="100" t="s">
        <v>390</v>
      </c>
      <c r="B268" s="101" t="s">
        <v>7</v>
      </c>
      <c r="C268" s="102" t="s">
        <v>67</v>
      </c>
      <c r="D268" s="124" t="s">
        <v>392</v>
      </c>
      <c r="E268" s="203" t="s">
        <v>91</v>
      </c>
      <c r="F268" s="204"/>
      <c r="G268" s="128" t="s">
        <v>67</v>
      </c>
      <c r="H268" s="97">
        <v>9000</v>
      </c>
      <c r="I268" s="103"/>
      <c r="J268" s="104">
        <f t="shared" si="14"/>
        <v>9000</v>
      </c>
      <c r="K268" s="118" t="str">
        <f t="shared" si="15"/>
        <v>00011010000000000000</v>
      </c>
      <c r="L268" s="107" t="s">
        <v>391</v>
      </c>
    </row>
    <row r="269" spans="1:12" ht="33.75">
      <c r="A269" s="100" t="s">
        <v>96</v>
      </c>
      <c r="B269" s="101" t="s">
        <v>7</v>
      </c>
      <c r="C269" s="102" t="s">
        <v>67</v>
      </c>
      <c r="D269" s="124" t="s">
        <v>392</v>
      </c>
      <c r="E269" s="203" t="s">
        <v>98</v>
      </c>
      <c r="F269" s="204"/>
      <c r="G269" s="128" t="s">
        <v>67</v>
      </c>
      <c r="H269" s="97">
        <v>9000</v>
      </c>
      <c r="I269" s="103"/>
      <c r="J269" s="104">
        <f t="shared" si="14"/>
        <v>9000</v>
      </c>
      <c r="K269" s="118" t="str">
        <f t="shared" si="15"/>
        <v>00011010100000000000</v>
      </c>
      <c r="L269" s="107" t="s">
        <v>393</v>
      </c>
    </row>
    <row r="270" spans="1:12" ht="33.75">
      <c r="A270" s="100" t="s">
        <v>394</v>
      </c>
      <c r="B270" s="101" t="s">
        <v>7</v>
      </c>
      <c r="C270" s="102" t="s">
        <v>67</v>
      </c>
      <c r="D270" s="124" t="s">
        <v>392</v>
      </c>
      <c r="E270" s="203" t="s">
        <v>396</v>
      </c>
      <c r="F270" s="204"/>
      <c r="G270" s="128" t="s">
        <v>67</v>
      </c>
      <c r="H270" s="97">
        <v>9000</v>
      </c>
      <c r="I270" s="103"/>
      <c r="J270" s="104">
        <f t="shared" si="14"/>
        <v>9000</v>
      </c>
      <c r="K270" s="118" t="str">
        <f t="shared" si="15"/>
        <v>00011010100020140000</v>
      </c>
      <c r="L270" s="107" t="s">
        <v>395</v>
      </c>
    </row>
    <row r="271" spans="1:12" ht="22.5">
      <c r="A271" s="100" t="s">
        <v>131</v>
      </c>
      <c r="B271" s="101" t="s">
        <v>7</v>
      </c>
      <c r="C271" s="102" t="s">
        <v>67</v>
      </c>
      <c r="D271" s="124" t="s">
        <v>392</v>
      </c>
      <c r="E271" s="203" t="s">
        <v>396</v>
      </c>
      <c r="F271" s="204"/>
      <c r="G271" s="128" t="s">
        <v>7</v>
      </c>
      <c r="H271" s="97">
        <v>9000</v>
      </c>
      <c r="I271" s="103"/>
      <c r="J271" s="104">
        <f t="shared" si="14"/>
        <v>9000</v>
      </c>
      <c r="K271" s="118" t="str">
        <f t="shared" si="15"/>
        <v>00011010100020140200</v>
      </c>
      <c r="L271" s="107" t="s">
        <v>397</v>
      </c>
    </row>
    <row r="272" spans="1:12" ht="22.5">
      <c r="A272" s="100" t="s">
        <v>133</v>
      </c>
      <c r="B272" s="101" t="s">
        <v>7</v>
      </c>
      <c r="C272" s="102" t="s">
        <v>67</v>
      </c>
      <c r="D272" s="124" t="s">
        <v>392</v>
      </c>
      <c r="E272" s="203" t="s">
        <v>396</v>
      </c>
      <c r="F272" s="204"/>
      <c r="G272" s="128" t="s">
        <v>135</v>
      </c>
      <c r="H272" s="97">
        <v>9000</v>
      </c>
      <c r="I272" s="103"/>
      <c r="J272" s="104">
        <f t="shared" si="14"/>
        <v>9000</v>
      </c>
      <c r="K272" s="118" t="str">
        <f t="shared" si="15"/>
        <v>00011010100020140240</v>
      </c>
      <c r="L272" s="107" t="s">
        <v>398</v>
      </c>
    </row>
    <row r="273" spans="1:12" s="84" customFormat="1" ht="22.5">
      <c r="A273" s="79" t="s">
        <v>138</v>
      </c>
      <c r="B273" s="78" t="s">
        <v>7</v>
      </c>
      <c r="C273" s="121" t="s">
        <v>67</v>
      </c>
      <c r="D273" s="125" t="s">
        <v>392</v>
      </c>
      <c r="E273" s="167" t="s">
        <v>396</v>
      </c>
      <c r="F273" s="168"/>
      <c r="G273" s="122" t="s">
        <v>139</v>
      </c>
      <c r="H273" s="80">
        <v>9000</v>
      </c>
      <c r="I273" s="81"/>
      <c r="J273" s="82">
        <f t="shared" ref="J273:J280" si="16">H273-I273</f>
        <v>9000</v>
      </c>
      <c r="K273" s="118" t="str">
        <f t="shared" ref="K273:K280" si="17">C273 &amp; D273 &amp;E273 &amp; F273 &amp; G273</f>
        <v>00011010100020140244</v>
      </c>
      <c r="L273" s="83" t="str">
        <f>C273 &amp; D273 &amp;E273 &amp; F273 &amp; G273</f>
        <v>00011010100020140244</v>
      </c>
    </row>
    <row r="274" spans="1:12">
      <c r="A274" s="100" t="s">
        <v>399</v>
      </c>
      <c r="B274" s="101" t="s">
        <v>7</v>
      </c>
      <c r="C274" s="102" t="s">
        <v>67</v>
      </c>
      <c r="D274" s="124" t="s">
        <v>401</v>
      </c>
      <c r="E274" s="203" t="s">
        <v>91</v>
      </c>
      <c r="F274" s="204"/>
      <c r="G274" s="128" t="s">
        <v>67</v>
      </c>
      <c r="H274" s="97">
        <v>5000</v>
      </c>
      <c r="I274" s="103">
        <v>1360</v>
      </c>
      <c r="J274" s="104">
        <f t="shared" si="16"/>
        <v>3640</v>
      </c>
      <c r="K274" s="118" t="str">
        <f t="shared" si="17"/>
        <v>00012000000000000000</v>
      </c>
      <c r="L274" s="107" t="s">
        <v>400</v>
      </c>
    </row>
    <row r="275" spans="1:12">
      <c r="A275" s="100" t="s">
        <v>402</v>
      </c>
      <c r="B275" s="101" t="s">
        <v>7</v>
      </c>
      <c r="C275" s="102" t="s">
        <v>67</v>
      </c>
      <c r="D275" s="124" t="s">
        <v>404</v>
      </c>
      <c r="E275" s="203" t="s">
        <v>91</v>
      </c>
      <c r="F275" s="204"/>
      <c r="G275" s="128" t="s">
        <v>67</v>
      </c>
      <c r="H275" s="97">
        <v>5000</v>
      </c>
      <c r="I275" s="103">
        <v>1360</v>
      </c>
      <c r="J275" s="104">
        <f t="shared" si="16"/>
        <v>3640</v>
      </c>
      <c r="K275" s="118" t="str">
        <f t="shared" si="17"/>
        <v>00012020000000000000</v>
      </c>
      <c r="L275" s="107" t="s">
        <v>403</v>
      </c>
    </row>
    <row r="276" spans="1:12" ht="33.75">
      <c r="A276" s="100" t="s">
        <v>96</v>
      </c>
      <c r="B276" s="101" t="s">
        <v>7</v>
      </c>
      <c r="C276" s="102" t="s">
        <v>67</v>
      </c>
      <c r="D276" s="124" t="s">
        <v>404</v>
      </c>
      <c r="E276" s="203" t="s">
        <v>98</v>
      </c>
      <c r="F276" s="204"/>
      <c r="G276" s="128" t="s">
        <v>67</v>
      </c>
      <c r="H276" s="97">
        <v>5000</v>
      </c>
      <c r="I276" s="103">
        <v>1360</v>
      </c>
      <c r="J276" s="104">
        <f t="shared" si="16"/>
        <v>3640</v>
      </c>
      <c r="K276" s="118" t="str">
        <f t="shared" si="17"/>
        <v>00012020100000000000</v>
      </c>
      <c r="L276" s="107" t="s">
        <v>405</v>
      </c>
    </row>
    <row r="277" spans="1:12" ht="56.25">
      <c r="A277" s="100" t="s">
        <v>406</v>
      </c>
      <c r="B277" s="101" t="s">
        <v>7</v>
      </c>
      <c r="C277" s="102" t="s">
        <v>67</v>
      </c>
      <c r="D277" s="124" t="s">
        <v>404</v>
      </c>
      <c r="E277" s="203" t="s">
        <v>408</v>
      </c>
      <c r="F277" s="204"/>
      <c r="G277" s="128" t="s">
        <v>67</v>
      </c>
      <c r="H277" s="97">
        <v>5000</v>
      </c>
      <c r="I277" s="103">
        <v>1360</v>
      </c>
      <c r="J277" s="104">
        <f t="shared" si="16"/>
        <v>3640</v>
      </c>
      <c r="K277" s="118" t="str">
        <f t="shared" si="17"/>
        <v>00012020100020020000</v>
      </c>
      <c r="L277" s="107" t="s">
        <v>407</v>
      </c>
    </row>
    <row r="278" spans="1:12" ht="22.5">
      <c r="A278" s="100" t="s">
        <v>131</v>
      </c>
      <c r="B278" s="101" t="s">
        <v>7</v>
      </c>
      <c r="C278" s="102" t="s">
        <v>67</v>
      </c>
      <c r="D278" s="124" t="s">
        <v>404</v>
      </c>
      <c r="E278" s="203" t="s">
        <v>408</v>
      </c>
      <c r="F278" s="204"/>
      <c r="G278" s="128" t="s">
        <v>7</v>
      </c>
      <c r="H278" s="97">
        <v>5000</v>
      </c>
      <c r="I278" s="103">
        <v>1360</v>
      </c>
      <c r="J278" s="104">
        <f t="shared" si="16"/>
        <v>3640</v>
      </c>
      <c r="K278" s="118" t="str">
        <f t="shared" si="17"/>
        <v>00012020100020020200</v>
      </c>
      <c r="L278" s="107" t="s">
        <v>409</v>
      </c>
    </row>
    <row r="279" spans="1:12" ht="22.5">
      <c r="A279" s="100" t="s">
        <v>133</v>
      </c>
      <c r="B279" s="101" t="s">
        <v>7</v>
      </c>
      <c r="C279" s="102" t="s">
        <v>67</v>
      </c>
      <c r="D279" s="124" t="s">
        <v>404</v>
      </c>
      <c r="E279" s="203" t="s">
        <v>408</v>
      </c>
      <c r="F279" s="204"/>
      <c r="G279" s="128" t="s">
        <v>135</v>
      </c>
      <c r="H279" s="97">
        <v>5000</v>
      </c>
      <c r="I279" s="103">
        <v>1360</v>
      </c>
      <c r="J279" s="104">
        <f t="shared" si="16"/>
        <v>3640</v>
      </c>
      <c r="K279" s="118" t="str">
        <f t="shared" si="17"/>
        <v>00012020100020020240</v>
      </c>
      <c r="L279" s="107" t="s">
        <v>410</v>
      </c>
    </row>
    <row r="280" spans="1:12" s="84" customFormat="1" ht="22.5">
      <c r="A280" s="79" t="s">
        <v>138</v>
      </c>
      <c r="B280" s="78" t="s">
        <v>7</v>
      </c>
      <c r="C280" s="121" t="s">
        <v>67</v>
      </c>
      <c r="D280" s="125" t="s">
        <v>404</v>
      </c>
      <c r="E280" s="167" t="s">
        <v>408</v>
      </c>
      <c r="F280" s="168"/>
      <c r="G280" s="122" t="s">
        <v>139</v>
      </c>
      <c r="H280" s="80">
        <v>5000</v>
      </c>
      <c r="I280" s="81">
        <v>1360</v>
      </c>
      <c r="J280" s="82">
        <f t="shared" si="16"/>
        <v>3640</v>
      </c>
      <c r="K280" s="118" t="str">
        <f t="shared" si="17"/>
        <v>00012020100020020244</v>
      </c>
      <c r="L280" s="83" t="str">
        <f>C280 &amp; D280 &amp;E280 &amp; F280 &amp; G280</f>
        <v>00012020100020020244</v>
      </c>
    </row>
    <row r="281" spans="1:12" ht="5.25" hidden="1" customHeight="1" thickBot="1">
      <c r="A281" s="18"/>
      <c r="B281" s="30"/>
      <c r="C281" s="31"/>
      <c r="D281" s="31"/>
      <c r="E281" s="31"/>
      <c r="F281" s="31"/>
      <c r="G281" s="31"/>
      <c r="H281" s="47"/>
      <c r="I281" s="48"/>
      <c r="J281" s="53"/>
      <c r="K281" s="116"/>
    </row>
    <row r="282" spans="1:12" ht="13.5" thickBot="1">
      <c r="A282" s="26"/>
      <c r="B282" s="26"/>
      <c r="C282" s="22"/>
      <c r="D282" s="22"/>
      <c r="E282" s="22"/>
      <c r="F282" s="22"/>
      <c r="G282" s="22"/>
      <c r="H282" s="46"/>
      <c r="I282" s="46"/>
      <c r="J282" s="46"/>
      <c r="K282" s="46"/>
    </row>
    <row r="283" spans="1:12" ht="28.5" customHeight="1" thickBot="1">
      <c r="A283" s="41" t="s">
        <v>18</v>
      </c>
      <c r="B283" s="42">
        <v>450</v>
      </c>
      <c r="C283" s="169" t="s">
        <v>17</v>
      </c>
      <c r="D283" s="170"/>
      <c r="E283" s="170"/>
      <c r="F283" s="170"/>
      <c r="G283" s="171"/>
      <c r="H283" s="54">
        <f>0-H291</f>
        <v>-2060000</v>
      </c>
      <c r="I283" s="54">
        <f>I15-I79</f>
        <v>-222839.93</v>
      </c>
      <c r="J283" s="93" t="s">
        <v>17</v>
      </c>
    </row>
    <row r="284" spans="1:12">
      <c r="A284" s="26"/>
      <c r="B284" s="29"/>
      <c r="C284" s="22"/>
      <c r="D284" s="22"/>
      <c r="E284" s="22"/>
      <c r="F284" s="22"/>
      <c r="G284" s="22"/>
      <c r="H284" s="22"/>
      <c r="I284" s="22"/>
      <c r="J284" s="22"/>
    </row>
    <row r="285" spans="1:12" ht="15">
      <c r="A285" s="196" t="s">
        <v>31</v>
      </c>
      <c r="B285" s="196"/>
      <c r="C285" s="196"/>
      <c r="D285" s="196"/>
      <c r="E285" s="196"/>
      <c r="F285" s="196"/>
      <c r="G285" s="196"/>
      <c r="H285" s="196"/>
      <c r="I285" s="196"/>
      <c r="J285" s="196"/>
      <c r="K285" s="113"/>
    </row>
    <row r="286" spans="1:12">
      <c r="A286" s="8"/>
      <c r="B286" s="25"/>
      <c r="C286" s="9"/>
      <c r="D286" s="9"/>
      <c r="E286" s="9"/>
      <c r="F286" s="9"/>
      <c r="G286" s="9"/>
      <c r="H286" s="10"/>
      <c r="I286" s="10"/>
      <c r="J286" s="40" t="s">
        <v>27</v>
      </c>
      <c r="K286" s="40"/>
    </row>
    <row r="287" spans="1:12" ht="17.100000000000001" customHeight="1">
      <c r="A287" s="152" t="s">
        <v>38</v>
      </c>
      <c r="B287" s="152" t="s">
        <v>39</v>
      </c>
      <c r="C287" s="158" t="s">
        <v>44</v>
      </c>
      <c r="D287" s="159"/>
      <c r="E287" s="159"/>
      <c r="F287" s="159"/>
      <c r="G287" s="160"/>
      <c r="H287" s="152" t="s">
        <v>41</v>
      </c>
      <c r="I287" s="152" t="s">
        <v>23</v>
      </c>
      <c r="J287" s="152" t="s">
        <v>42</v>
      </c>
      <c r="K287" s="114"/>
    </row>
    <row r="288" spans="1:12" ht="17.100000000000001" customHeight="1">
      <c r="A288" s="153"/>
      <c r="B288" s="153"/>
      <c r="C288" s="161"/>
      <c r="D288" s="162"/>
      <c r="E288" s="162"/>
      <c r="F288" s="162"/>
      <c r="G288" s="163"/>
      <c r="H288" s="153"/>
      <c r="I288" s="153"/>
      <c r="J288" s="153"/>
      <c r="K288" s="114"/>
    </row>
    <row r="289" spans="1:12" ht="17.100000000000001" customHeight="1">
      <c r="A289" s="154"/>
      <c r="B289" s="154"/>
      <c r="C289" s="164"/>
      <c r="D289" s="165"/>
      <c r="E289" s="165"/>
      <c r="F289" s="165"/>
      <c r="G289" s="166"/>
      <c r="H289" s="154"/>
      <c r="I289" s="154"/>
      <c r="J289" s="154"/>
      <c r="K289" s="114"/>
    </row>
    <row r="290" spans="1:12" ht="13.5" thickBot="1">
      <c r="A290" s="70">
        <v>1</v>
      </c>
      <c r="B290" s="12">
        <v>2</v>
      </c>
      <c r="C290" s="184">
        <v>3</v>
      </c>
      <c r="D290" s="185"/>
      <c r="E290" s="185"/>
      <c r="F290" s="185"/>
      <c r="G290" s="186"/>
      <c r="H290" s="13" t="s">
        <v>2</v>
      </c>
      <c r="I290" s="13" t="s">
        <v>25</v>
      </c>
      <c r="J290" s="13" t="s">
        <v>26</v>
      </c>
      <c r="K290" s="115"/>
    </row>
    <row r="291" spans="1:12" ht="12.75" customHeight="1">
      <c r="A291" s="74" t="s">
        <v>32</v>
      </c>
      <c r="B291" s="38" t="s">
        <v>8</v>
      </c>
      <c r="C291" s="155" t="s">
        <v>17</v>
      </c>
      <c r="D291" s="156"/>
      <c r="E291" s="156"/>
      <c r="F291" s="156"/>
      <c r="G291" s="157"/>
      <c r="H291" s="66">
        <f>H293+H298+H303</f>
        <v>2060000</v>
      </c>
      <c r="I291" s="66">
        <f>I293+I298+I303</f>
        <v>222839.93</v>
      </c>
      <c r="J291" s="92">
        <f>H291-I291</f>
        <v>1837160.07</v>
      </c>
    </row>
    <row r="292" spans="1:12" ht="12.75" customHeight="1">
      <c r="A292" s="75" t="s">
        <v>11</v>
      </c>
      <c r="B292" s="39"/>
      <c r="C292" s="187"/>
      <c r="D292" s="188"/>
      <c r="E292" s="188"/>
      <c r="F292" s="188"/>
      <c r="G292" s="189"/>
      <c r="H292" s="43"/>
      <c r="I292" s="44"/>
      <c r="J292" s="45"/>
    </row>
    <row r="293" spans="1:12" ht="12.75" customHeight="1">
      <c r="A293" s="74" t="s">
        <v>33</v>
      </c>
      <c r="B293" s="49" t="s">
        <v>12</v>
      </c>
      <c r="C293" s="200" t="s">
        <v>17</v>
      </c>
      <c r="D293" s="201"/>
      <c r="E293" s="201"/>
      <c r="F293" s="201"/>
      <c r="G293" s="202"/>
      <c r="H293" s="52">
        <v>0</v>
      </c>
      <c r="I293" s="52">
        <v>0</v>
      </c>
      <c r="J293" s="89">
        <v>0</v>
      </c>
    </row>
    <row r="294" spans="1:12" ht="12.75" customHeight="1">
      <c r="A294" s="75" t="s">
        <v>10</v>
      </c>
      <c r="B294" s="50"/>
      <c r="C294" s="173"/>
      <c r="D294" s="174"/>
      <c r="E294" s="174"/>
      <c r="F294" s="174"/>
      <c r="G294" s="175"/>
      <c r="H294" s="62"/>
      <c r="I294" s="63"/>
      <c r="J294" s="64"/>
    </row>
    <row r="295" spans="1:12" hidden="1">
      <c r="A295" s="130"/>
      <c r="B295" s="131" t="s">
        <v>12</v>
      </c>
      <c r="C295" s="132"/>
      <c r="D295" s="181"/>
      <c r="E295" s="182"/>
      <c r="F295" s="182"/>
      <c r="G295" s="183"/>
      <c r="H295" s="133"/>
      <c r="I295" s="134"/>
      <c r="J295" s="135"/>
      <c r="K295" s="136" t="str">
        <f>C295 &amp; D295 &amp; G295</f>
        <v/>
      </c>
      <c r="L295" s="137"/>
    </row>
    <row r="296" spans="1:12" s="84" customFormat="1">
      <c r="A296" s="138"/>
      <c r="B296" s="139" t="s">
        <v>12</v>
      </c>
      <c r="C296" s="140"/>
      <c r="D296" s="205"/>
      <c r="E296" s="205"/>
      <c r="F296" s="205"/>
      <c r="G296" s="206"/>
      <c r="H296" s="141"/>
      <c r="I296" s="142"/>
      <c r="J296" s="143">
        <f>H296-I296</f>
        <v>0</v>
      </c>
      <c r="K296" s="144" t="str">
        <f>C296 &amp; D296 &amp; G296</f>
        <v/>
      </c>
      <c r="L296" s="145" t="str">
        <f>C296 &amp; D296 &amp; G296</f>
        <v/>
      </c>
    </row>
    <row r="297" spans="1:12" ht="12.75" hidden="1" customHeight="1">
      <c r="A297" s="76"/>
      <c r="B297" s="17"/>
      <c r="C297" s="14"/>
      <c r="D297" s="14"/>
      <c r="E297" s="14"/>
      <c r="F297" s="14"/>
      <c r="G297" s="14"/>
      <c r="H297" s="34"/>
      <c r="I297" s="35"/>
      <c r="J297" s="55"/>
      <c r="K297" s="117"/>
    </row>
    <row r="298" spans="1:12" ht="12.75" customHeight="1">
      <c r="A298" s="74" t="s">
        <v>34</v>
      </c>
      <c r="B298" s="50" t="s">
        <v>13</v>
      </c>
      <c r="C298" s="173" t="s">
        <v>17</v>
      </c>
      <c r="D298" s="174"/>
      <c r="E298" s="174"/>
      <c r="F298" s="174"/>
      <c r="G298" s="175"/>
      <c r="H298" s="52">
        <v>0</v>
      </c>
      <c r="I298" s="52">
        <v>0</v>
      </c>
      <c r="J298" s="90">
        <v>0</v>
      </c>
    </row>
    <row r="299" spans="1:12" ht="12.75" customHeight="1">
      <c r="A299" s="75" t="s">
        <v>10</v>
      </c>
      <c r="B299" s="50"/>
      <c r="C299" s="173"/>
      <c r="D299" s="174"/>
      <c r="E299" s="174"/>
      <c r="F299" s="174"/>
      <c r="G299" s="175"/>
      <c r="H299" s="62"/>
      <c r="I299" s="63"/>
      <c r="J299" s="64"/>
    </row>
    <row r="300" spans="1:12" ht="12.75" hidden="1" customHeight="1">
      <c r="A300" s="130"/>
      <c r="B300" s="131" t="s">
        <v>13</v>
      </c>
      <c r="C300" s="132"/>
      <c r="D300" s="181"/>
      <c r="E300" s="182"/>
      <c r="F300" s="182"/>
      <c r="G300" s="183"/>
      <c r="H300" s="133"/>
      <c r="I300" s="134"/>
      <c r="J300" s="135"/>
      <c r="K300" s="136" t="str">
        <f>C300 &amp; D300 &amp; G300</f>
        <v/>
      </c>
      <c r="L300" s="137"/>
    </row>
    <row r="301" spans="1:12" s="84" customFormat="1">
      <c r="A301" s="138"/>
      <c r="B301" s="139" t="s">
        <v>13</v>
      </c>
      <c r="C301" s="140"/>
      <c r="D301" s="205"/>
      <c r="E301" s="205"/>
      <c r="F301" s="205"/>
      <c r="G301" s="206"/>
      <c r="H301" s="141"/>
      <c r="I301" s="142"/>
      <c r="J301" s="143">
        <f>H301-I301</f>
        <v>0</v>
      </c>
      <c r="K301" s="144" t="str">
        <f>C301 &amp; D301 &amp; G301</f>
        <v/>
      </c>
      <c r="L301" s="145" t="str">
        <f>C301 &amp; D301 &amp; G301</f>
        <v/>
      </c>
    </row>
    <row r="302" spans="1:12" ht="12.75" hidden="1" customHeight="1">
      <c r="A302" s="76"/>
      <c r="B302" s="16"/>
      <c r="C302" s="14"/>
      <c r="D302" s="14"/>
      <c r="E302" s="14"/>
      <c r="F302" s="14"/>
      <c r="G302" s="14"/>
      <c r="H302" s="34"/>
      <c r="I302" s="35"/>
      <c r="J302" s="55"/>
      <c r="K302" s="117"/>
    </row>
    <row r="303" spans="1:12" ht="12.75" customHeight="1">
      <c r="A303" s="74" t="s">
        <v>16</v>
      </c>
      <c r="B303" s="50" t="s">
        <v>9</v>
      </c>
      <c r="C303" s="178" t="s">
        <v>52</v>
      </c>
      <c r="D303" s="179"/>
      <c r="E303" s="179"/>
      <c r="F303" s="179"/>
      <c r="G303" s="180"/>
      <c r="H303" s="52">
        <v>2060000</v>
      </c>
      <c r="I303" s="52">
        <v>222839.93</v>
      </c>
      <c r="J303" s="91">
        <f>H303-I303</f>
        <v>1837160.07</v>
      </c>
    </row>
    <row r="304" spans="1:12" ht="22.5">
      <c r="A304" s="74" t="s">
        <v>53</v>
      </c>
      <c r="B304" s="50" t="s">
        <v>9</v>
      </c>
      <c r="C304" s="178" t="s">
        <v>54</v>
      </c>
      <c r="D304" s="179"/>
      <c r="E304" s="179"/>
      <c r="F304" s="179"/>
      <c r="G304" s="180"/>
      <c r="H304" s="52">
        <v>2060000</v>
      </c>
      <c r="I304" s="52">
        <v>222839.93</v>
      </c>
      <c r="J304" s="91">
        <f>H304-I304</f>
        <v>1837160.07</v>
      </c>
    </row>
    <row r="305" spans="1:12" ht="35.25" customHeight="1">
      <c r="A305" s="74" t="s">
        <v>56</v>
      </c>
      <c r="B305" s="50" t="s">
        <v>9</v>
      </c>
      <c r="C305" s="178" t="s">
        <v>55</v>
      </c>
      <c r="D305" s="179"/>
      <c r="E305" s="179"/>
      <c r="F305" s="179"/>
      <c r="G305" s="180"/>
      <c r="H305" s="52">
        <v>0</v>
      </c>
      <c r="I305" s="52">
        <v>0</v>
      </c>
      <c r="J305" s="91">
        <f>H305-I305</f>
        <v>0</v>
      </c>
    </row>
    <row r="306" spans="1:12">
      <c r="A306" s="109" t="s">
        <v>79</v>
      </c>
      <c r="B306" s="110" t="s">
        <v>14</v>
      </c>
      <c r="C306" s="108" t="s">
        <v>67</v>
      </c>
      <c r="D306" s="147" t="s">
        <v>78</v>
      </c>
      <c r="E306" s="148"/>
      <c r="F306" s="148"/>
      <c r="G306" s="149"/>
      <c r="H306" s="97">
        <v>-7809200</v>
      </c>
      <c r="I306" s="97">
        <v>-3018082.03</v>
      </c>
      <c r="J306" s="112" t="s">
        <v>57</v>
      </c>
      <c r="K306" s="107" t="str">
        <f t="shared" ref="K306:K313" si="18">C306 &amp; D306 &amp; G306</f>
        <v>00001050000000000500</v>
      </c>
      <c r="L306" s="107" t="s">
        <v>80</v>
      </c>
    </row>
    <row r="307" spans="1:12">
      <c r="A307" s="109" t="s">
        <v>82</v>
      </c>
      <c r="B307" s="110" t="s">
        <v>14</v>
      </c>
      <c r="C307" s="108" t="s">
        <v>67</v>
      </c>
      <c r="D307" s="147" t="s">
        <v>81</v>
      </c>
      <c r="E307" s="148"/>
      <c r="F307" s="148"/>
      <c r="G307" s="149"/>
      <c r="H307" s="97">
        <v>-7809200</v>
      </c>
      <c r="I307" s="97">
        <v>-3018082.03</v>
      </c>
      <c r="J307" s="112" t="s">
        <v>57</v>
      </c>
      <c r="K307" s="107" t="str">
        <f t="shared" si="18"/>
        <v>00001050200000000500</v>
      </c>
      <c r="L307" s="107" t="s">
        <v>83</v>
      </c>
    </row>
    <row r="308" spans="1:12" ht="22.5">
      <c r="A308" s="109" t="s">
        <v>85</v>
      </c>
      <c r="B308" s="110" t="s">
        <v>14</v>
      </c>
      <c r="C308" s="108" t="s">
        <v>67</v>
      </c>
      <c r="D308" s="147" t="s">
        <v>84</v>
      </c>
      <c r="E308" s="148"/>
      <c r="F308" s="148"/>
      <c r="G308" s="149"/>
      <c r="H308" s="97">
        <v>-7809200</v>
      </c>
      <c r="I308" s="97">
        <v>-3018082.03</v>
      </c>
      <c r="J308" s="112" t="s">
        <v>57</v>
      </c>
      <c r="K308" s="107" t="str">
        <f t="shared" si="18"/>
        <v>00001050201000000510</v>
      </c>
      <c r="L308" s="107" t="s">
        <v>86</v>
      </c>
    </row>
    <row r="309" spans="1:12" ht="22.5">
      <c r="A309" s="95" t="s">
        <v>88</v>
      </c>
      <c r="B309" s="111" t="s">
        <v>14</v>
      </c>
      <c r="C309" s="123" t="s">
        <v>67</v>
      </c>
      <c r="D309" s="150" t="s">
        <v>87</v>
      </c>
      <c r="E309" s="150"/>
      <c r="F309" s="150"/>
      <c r="G309" s="151"/>
      <c r="H309" s="77">
        <v>-7809200</v>
      </c>
      <c r="I309" s="77">
        <v>-3018082.03</v>
      </c>
      <c r="J309" s="65" t="s">
        <v>17</v>
      </c>
      <c r="K309" s="107" t="str">
        <f t="shared" si="18"/>
        <v>00001050201100000510</v>
      </c>
      <c r="L309" s="4" t="str">
        <f>C309 &amp; D309 &amp; G309</f>
        <v>00001050201100000510</v>
      </c>
    </row>
    <row r="310" spans="1:12">
      <c r="A310" s="109" t="s">
        <v>66</v>
      </c>
      <c r="B310" s="110" t="s">
        <v>15</v>
      </c>
      <c r="C310" s="108" t="s">
        <v>67</v>
      </c>
      <c r="D310" s="147" t="s">
        <v>68</v>
      </c>
      <c r="E310" s="148"/>
      <c r="F310" s="148"/>
      <c r="G310" s="149"/>
      <c r="H310" s="97">
        <v>9869200</v>
      </c>
      <c r="I310" s="97">
        <v>3240921.96</v>
      </c>
      <c r="J310" s="112" t="s">
        <v>57</v>
      </c>
      <c r="K310" s="107" t="str">
        <f t="shared" si="18"/>
        <v>00001050000000000600</v>
      </c>
      <c r="L310" s="107" t="s">
        <v>69</v>
      </c>
    </row>
    <row r="311" spans="1:12">
      <c r="A311" s="109" t="s">
        <v>70</v>
      </c>
      <c r="B311" s="110" t="s">
        <v>15</v>
      </c>
      <c r="C311" s="108" t="s">
        <v>67</v>
      </c>
      <c r="D311" s="147" t="s">
        <v>71</v>
      </c>
      <c r="E311" s="148"/>
      <c r="F311" s="148"/>
      <c r="G311" s="149"/>
      <c r="H311" s="97">
        <v>9869200</v>
      </c>
      <c r="I311" s="97">
        <v>3240921.96</v>
      </c>
      <c r="J311" s="112" t="s">
        <v>57</v>
      </c>
      <c r="K311" s="107" t="str">
        <f t="shared" si="18"/>
        <v>00001050200000000600</v>
      </c>
      <c r="L311" s="107" t="s">
        <v>72</v>
      </c>
    </row>
    <row r="312" spans="1:12" ht="22.5">
      <c r="A312" s="109" t="s">
        <v>73</v>
      </c>
      <c r="B312" s="110" t="s">
        <v>15</v>
      </c>
      <c r="C312" s="108" t="s">
        <v>67</v>
      </c>
      <c r="D312" s="147" t="s">
        <v>74</v>
      </c>
      <c r="E312" s="148"/>
      <c r="F312" s="148"/>
      <c r="G312" s="149"/>
      <c r="H312" s="97">
        <v>9869200</v>
      </c>
      <c r="I312" s="97">
        <v>3240921.96</v>
      </c>
      <c r="J312" s="112" t="s">
        <v>57</v>
      </c>
      <c r="K312" s="107" t="str">
        <f t="shared" si="18"/>
        <v>00001050201000000610</v>
      </c>
      <c r="L312" s="107" t="s">
        <v>75</v>
      </c>
    </row>
    <row r="313" spans="1:12" ht="22.5">
      <c r="A313" s="96" t="s">
        <v>76</v>
      </c>
      <c r="B313" s="111" t="s">
        <v>15</v>
      </c>
      <c r="C313" s="123" t="s">
        <v>67</v>
      </c>
      <c r="D313" s="150" t="s">
        <v>77</v>
      </c>
      <c r="E313" s="150"/>
      <c r="F313" s="150"/>
      <c r="G313" s="151"/>
      <c r="H313" s="98">
        <v>9869200</v>
      </c>
      <c r="I313" s="98">
        <v>3240921.96</v>
      </c>
      <c r="J313" s="99" t="s">
        <v>17</v>
      </c>
      <c r="K313" s="106" t="str">
        <f t="shared" si="18"/>
        <v>00001050201100000610</v>
      </c>
      <c r="L313" s="4" t="str">
        <f>C313 &amp; D313 &amp; G313</f>
        <v>00001050201100000610</v>
      </c>
    </row>
    <row r="314" spans="1:12">
      <c r="A314" s="26"/>
      <c r="B314" s="29"/>
      <c r="C314" s="22"/>
      <c r="D314" s="22"/>
      <c r="E314" s="22"/>
      <c r="F314" s="22"/>
      <c r="G314" s="22"/>
      <c r="H314" s="22"/>
      <c r="I314" s="22"/>
      <c r="J314" s="22"/>
      <c r="K314" s="22"/>
    </row>
    <row r="315" spans="1:12">
      <c r="A315" s="26"/>
      <c r="B315" s="29"/>
      <c r="C315" s="22"/>
      <c r="D315" s="22"/>
      <c r="E315" s="22"/>
      <c r="F315" s="22"/>
      <c r="G315" s="22"/>
      <c r="H315" s="22"/>
      <c r="I315" s="22"/>
      <c r="J315" s="22"/>
      <c r="K315" s="94"/>
      <c r="L315" s="94"/>
    </row>
    <row r="316" spans="1:12" ht="21.75" customHeight="1">
      <c r="A316" s="24" t="s">
        <v>47</v>
      </c>
      <c r="B316" s="176" t="s">
        <v>555</v>
      </c>
      <c r="C316" s="176"/>
      <c r="D316" s="176"/>
      <c r="E316" s="29"/>
      <c r="F316" s="29"/>
      <c r="G316" s="22"/>
      <c r="H316" s="68" t="s">
        <v>49</v>
      </c>
      <c r="I316" s="67"/>
      <c r="J316" s="146" t="s">
        <v>556</v>
      </c>
      <c r="K316" s="94"/>
      <c r="L316" s="94"/>
    </row>
    <row r="317" spans="1:12">
      <c r="A317" s="3" t="s">
        <v>45</v>
      </c>
      <c r="B317" s="172" t="s">
        <v>46</v>
      </c>
      <c r="C317" s="172"/>
      <c r="D317" s="172"/>
      <c r="E317" s="29"/>
      <c r="F317" s="29"/>
      <c r="G317" s="22"/>
      <c r="H317" s="22"/>
      <c r="I317" s="69" t="s">
        <v>50</v>
      </c>
      <c r="J317" s="29" t="s">
        <v>46</v>
      </c>
      <c r="K317" s="94"/>
      <c r="L317" s="94"/>
    </row>
    <row r="318" spans="1:12">
      <c r="A318" s="3"/>
      <c r="B318" s="29"/>
      <c r="C318" s="22"/>
      <c r="D318" s="22"/>
      <c r="E318" s="22"/>
      <c r="F318" s="22"/>
      <c r="G318" s="22"/>
      <c r="H318" s="22"/>
      <c r="I318" s="22"/>
      <c r="J318" s="22"/>
      <c r="K318" s="94"/>
      <c r="L318" s="94"/>
    </row>
    <row r="319" spans="1:12" ht="21.75" customHeight="1">
      <c r="A319" s="3" t="s">
        <v>48</v>
      </c>
      <c r="B319" s="177" t="s">
        <v>556</v>
      </c>
      <c r="C319" s="177"/>
      <c r="D319" s="177"/>
      <c r="E319" s="120"/>
      <c r="F319" s="120"/>
      <c r="G319" s="22"/>
      <c r="H319" s="22"/>
      <c r="I319" s="22"/>
      <c r="J319" s="22"/>
      <c r="K319" s="94"/>
      <c r="L319" s="94"/>
    </row>
    <row r="320" spans="1:12">
      <c r="A320" s="3" t="s">
        <v>45</v>
      </c>
      <c r="B320" s="172" t="s">
        <v>46</v>
      </c>
      <c r="C320" s="172"/>
      <c r="D320" s="172"/>
      <c r="E320" s="29"/>
      <c r="F320" s="29"/>
      <c r="G320" s="22"/>
      <c r="H320" s="22"/>
      <c r="I320" s="22"/>
      <c r="J320" s="22"/>
      <c r="K320" s="94"/>
      <c r="L320" s="94"/>
    </row>
    <row r="321" spans="1:12">
      <c r="A321" s="3"/>
      <c r="B321" s="29"/>
      <c r="C321" s="22"/>
      <c r="D321" s="22"/>
      <c r="E321" s="22"/>
      <c r="F321" s="22"/>
      <c r="G321" s="22"/>
      <c r="H321" s="22"/>
      <c r="I321" s="22"/>
      <c r="J321" s="22"/>
      <c r="K321" s="94"/>
      <c r="L321" s="94"/>
    </row>
    <row r="322" spans="1:12">
      <c r="A322" s="211">
        <v>42556</v>
      </c>
      <c r="B322" s="29"/>
      <c r="C322" s="22"/>
      <c r="D322" s="22"/>
      <c r="E322" s="22"/>
      <c r="F322" s="22"/>
      <c r="G322" s="22"/>
      <c r="H322" s="22"/>
      <c r="I322" s="22"/>
      <c r="J322" s="22"/>
      <c r="K322" s="94"/>
      <c r="L322" s="94"/>
    </row>
    <row r="323" spans="1:12">
      <c r="A323" s="26"/>
      <c r="B323" s="29"/>
      <c r="C323" s="22"/>
      <c r="D323" s="22"/>
      <c r="E323" s="22"/>
      <c r="F323" s="22"/>
      <c r="G323" s="22"/>
      <c r="H323" s="22"/>
      <c r="I323" s="22"/>
      <c r="J323" s="22"/>
      <c r="K323" s="94"/>
      <c r="L323" s="94"/>
    </row>
    <row r="324" spans="1:12">
      <c r="K324" s="94"/>
      <c r="L324" s="94"/>
    </row>
    <row r="325" spans="1:12">
      <c r="K325" s="94"/>
      <c r="L325" s="94"/>
    </row>
    <row r="326" spans="1:12">
      <c r="K326" s="94"/>
      <c r="L326" s="94"/>
    </row>
    <row r="327" spans="1:12">
      <c r="K327" s="94"/>
      <c r="L327" s="94"/>
    </row>
    <row r="328" spans="1:12">
      <c r="K328" s="94"/>
      <c r="L328" s="94"/>
    </row>
    <row r="329" spans="1:12">
      <c r="K329" s="94"/>
      <c r="L329" s="94"/>
    </row>
  </sheetData>
  <mergeCells count="313">
    <mergeCell ref="D67:G67"/>
    <mergeCell ref="D68:G68"/>
    <mergeCell ref="D69:G69"/>
    <mergeCell ref="D70:G70"/>
    <mergeCell ref="D62:G62"/>
    <mergeCell ref="D63:G63"/>
    <mergeCell ref="D64:G64"/>
    <mergeCell ref="D65:G65"/>
    <mergeCell ref="D66:G66"/>
    <mergeCell ref="D57:G57"/>
    <mergeCell ref="D58:G58"/>
    <mergeCell ref="D59:G59"/>
    <mergeCell ref="D60:G60"/>
    <mergeCell ref="D61:G6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D27:G27"/>
    <mergeCell ref="D28:G28"/>
    <mergeCell ref="D29:G29"/>
    <mergeCell ref="D30:G30"/>
    <mergeCell ref="D31:G31"/>
    <mergeCell ref="D22:G22"/>
    <mergeCell ref="D23:G23"/>
    <mergeCell ref="D24:G24"/>
    <mergeCell ref="D25:G25"/>
    <mergeCell ref="D26:G26"/>
    <mergeCell ref="D17:G17"/>
    <mergeCell ref="D18:G18"/>
    <mergeCell ref="D19:G19"/>
    <mergeCell ref="D20:G20"/>
    <mergeCell ref="D21:G21"/>
    <mergeCell ref="E276:F276"/>
    <mergeCell ref="E277:F277"/>
    <mergeCell ref="E278:F278"/>
    <mergeCell ref="E279:F279"/>
    <mergeCell ref="E261:F261"/>
    <mergeCell ref="E262:F262"/>
    <mergeCell ref="E263:F263"/>
    <mergeCell ref="E264:F264"/>
    <mergeCell ref="E265:F265"/>
    <mergeCell ref="E256:F256"/>
    <mergeCell ref="E257:F257"/>
    <mergeCell ref="E258:F258"/>
    <mergeCell ref="E259:F259"/>
    <mergeCell ref="E260:F260"/>
    <mergeCell ref="E251:F251"/>
    <mergeCell ref="E252:F252"/>
    <mergeCell ref="E253:F253"/>
    <mergeCell ref="E254:F254"/>
    <mergeCell ref="E255:F255"/>
    <mergeCell ref="E280:F280"/>
    <mergeCell ref="E271:F271"/>
    <mergeCell ref="E272:F272"/>
    <mergeCell ref="E273:F273"/>
    <mergeCell ref="E274:F274"/>
    <mergeCell ref="E275:F275"/>
    <mergeCell ref="E266:F266"/>
    <mergeCell ref="E267:F267"/>
    <mergeCell ref="E268:F268"/>
    <mergeCell ref="E269:F269"/>
    <mergeCell ref="E270:F270"/>
    <mergeCell ref="E246:F246"/>
    <mergeCell ref="E247:F247"/>
    <mergeCell ref="E248:F248"/>
    <mergeCell ref="E249:F249"/>
    <mergeCell ref="E250:F250"/>
    <mergeCell ref="E241:F241"/>
    <mergeCell ref="E242:F242"/>
    <mergeCell ref="E243:F243"/>
    <mergeCell ref="E244:F244"/>
    <mergeCell ref="E245:F245"/>
    <mergeCell ref="E236:F236"/>
    <mergeCell ref="E237:F237"/>
    <mergeCell ref="E238:F238"/>
    <mergeCell ref="E239:F239"/>
    <mergeCell ref="E240:F240"/>
    <mergeCell ref="E231:F231"/>
    <mergeCell ref="E232:F232"/>
    <mergeCell ref="E233:F233"/>
    <mergeCell ref="E234:F234"/>
    <mergeCell ref="E235:F235"/>
    <mergeCell ref="E226:F226"/>
    <mergeCell ref="E227:F227"/>
    <mergeCell ref="E228:F228"/>
    <mergeCell ref="E229:F229"/>
    <mergeCell ref="E230:F230"/>
    <mergeCell ref="E221:F221"/>
    <mergeCell ref="E222:F222"/>
    <mergeCell ref="E223:F223"/>
    <mergeCell ref="E224:F224"/>
    <mergeCell ref="E225:F225"/>
    <mergeCell ref="E216:F216"/>
    <mergeCell ref="E217:F217"/>
    <mergeCell ref="E218:F218"/>
    <mergeCell ref="E219:F219"/>
    <mergeCell ref="E220:F220"/>
    <mergeCell ref="E211:F211"/>
    <mergeCell ref="E212:F212"/>
    <mergeCell ref="E213:F213"/>
    <mergeCell ref="E214:F214"/>
    <mergeCell ref="E215:F215"/>
    <mergeCell ref="E206:F206"/>
    <mergeCell ref="E207:F207"/>
    <mergeCell ref="E208:F208"/>
    <mergeCell ref="E209:F209"/>
    <mergeCell ref="E210:F210"/>
    <mergeCell ref="E201:F201"/>
    <mergeCell ref="E202:F202"/>
    <mergeCell ref="E203:F203"/>
    <mergeCell ref="E204:F204"/>
    <mergeCell ref="E205:F205"/>
    <mergeCell ref="E196:F196"/>
    <mergeCell ref="E197:F197"/>
    <mergeCell ref="E198:F198"/>
    <mergeCell ref="E199:F199"/>
    <mergeCell ref="E200:F200"/>
    <mergeCell ref="E191:F191"/>
    <mergeCell ref="E192:F192"/>
    <mergeCell ref="E193:F193"/>
    <mergeCell ref="E194:F194"/>
    <mergeCell ref="E195:F195"/>
    <mergeCell ref="E186:F186"/>
    <mergeCell ref="E187:F187"/>
    <mergeCell ref="E188:F188"/>
    <mergeCell ref="E189:F189"/>
    <mergeCell ref="E190:F190"/>
    <mergeCell ref="E181:F181"/>
    <mergeCell ref="E182:F182"/>
    <mergeCell ref="E183:F183"/>
    <mergeCell ref="E184:F184"/>
    <mergeCell ref="E185:F185"/>
    <mergeCell ref="E176:F176"/>
    <mergeCell ref="E177:F177"/>
    <mergeCell ref="E178:F178"/>
    <mergeCell ref="E179:F179"/>
    <mergeCell ref="E180:F180"/>
    <mergeCell ref="E171:F171"/>
    <mergeCell ref="E172:F172"/>
    <mergeCell ref="E173:F173"/>
    <mergeCell ref="E174:F174"/>
    <mergeCell ref="E175:F175"/>
    <mergeCell ref="E166:F166"/>
    <mergeCell ref="E167:F167"/>
    <mergeCell ref="E168:F168"/>
    <mergeCell ref="E169:F169"/>
    <mergeCell ref="E170:F170"/>
    <mergeCell ref="E161:F161"/>
    <mergeCell ref="E162:F162"/>
    <mergeCell ref="E163:F163"/>
    <mergeCell ref="E164:F164"/>
    <mergeCell ref="E165:F165"/>
    <mergeCell ref="E156:F156"/>
    <mergeCell ref="E157:F157"/>
    <mergeCell ref="E158:F158"/>
    <mergeCell ref="E159:F159"/>
    <mergeCell ref="E160:F160"/>
    <mergeCell ref="E151:F151"/>
    <mergeCell ref="E152:F152"/>
    <mergeCell ref="E153:F153"/>
    <mergeCell ref="E154:F154"/>
    <mergeCell ref="E155:F155"/>
    <mergeCell ref="E146:F146"/>
    <mergeCell ref="E147:F147"/>
    <mergeCell ref="E148:F148"/>
    <mergeCell ref="E149:F149"/>
    <mergeCell ref="E150:F150"/>
    <mergeCell ref="E141:F141"/>
    <mergeCell ref="E142:F142"/>
    <mergeCell ref="E143:F143"/>
    <mergeCell ref="E144:F144"/>
    <mergeCell ref="E145:F145"/>
    <mergeCell ref="E136:F136"/>
    <mergeCell ref="E137:F137"/>
    <mergeCell ref="E138:F138"/>
    <mergeCell ref="E139:F139"/>
    <mergeCell ref="E140:F140"/>
    <mergeCell ref="E131:F131"/>
    <mergeCell ref="E132:F132"/>
    <mergeCell ref="E133:F133"/>
    <mergeCell ref="E134:F134"/>
    <mergeCell ref="E135:F135"/>
    <mergeCell ref="E126:F126"/>
    <mergeCell ref="E127:F127"/>
    <mergeCell ref="E128:F128"/>
    <mergeCell ref="E129:F129"/>
    <mergeCell ref="E130:F130"/>
    <mergeCell ref="E121:F121"/>
    <mergeCell ref="E122:F122"/>
    <mergeCell ref="E123:F123"/>
    <mergeCell ref="E124:F124"/>
    <mergeCell ref="E125:F125"/>
    <mergeCell ref="E102:F102"/>
    <mergeCell ref="E103:F103"/>
    <mergeCell ref="E104:F104"/>
    <mergeCell ref="E105:F105"/>
    <mergeCell ref="E116:F116"/>
    <mergeCell ref="E117:F117"/>
    <mergeCell ref="E118:F118"/>
    <mergeCell ref="E119:F119"/>
    <mergeCell ref="E120:F120"/>
    <mergeCell ref="E111:F111"/>
    <mergeCell ref="E112:F112"/>
    <mergeCell ref="E113:F113"/>
    <mergeCell ref="E114:F114"/>
    <mergeCell ref="E115:F115"/>
    <mergeCell ref="C15:G15"/>
    <mergeCell ref="C16:G16"/>
    <mergeCell ref="C78:G78"/>
    <mergeCell ref="A285:J285"/>
    <mergeCell ref="C80:G80"/>
    <mergeCell ref="H75:H77"/>
    <mergeCell ref="B75:B77"/>
    <mergeCell ref="A73:J73"/>
    <mergeCell ref="C293:G293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6:F96"/>
    <mergeCell ref="E97:F97"/>
    <mergeCell ref="E98:F98"/>
    <mergeCell ref="E99:F99"/>
    <mergeCell ref="E100:F100"/>
    <mergeCell ref="E91:F91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B320:D320"/>
    <mergeCell ref="C294:G294"/>
    <mergeCell ref="C298:G298"/>
    <mergeCell ref="C299:G299"/>
    <mergeCell ref="B316:D316"/>
    <mergeCell ref="B319:D319"/>
    <mergeCell ref="C303:G303"/>
    <mergeCell ref="C305:G305"/>
    <mergeCell ref="H287:H289"/>
    <mergeCell ref="C287:G289"/>
    <mergeCell ref="D295:G295"/>
    <mergeCell ref="C290:G290"/>
    <mergeCell ref="C291:G291"/>
    <mergeCell ref="C292:G292"/>
    <mergeCell ref="B317:D317"/>
    <mergeCell ref="C304:G304"/>
    <mergeCell ref="B287:B289"/>
    <mergeCell ref="D310:G310"/>
    <mergeCell ref="D311:G311"/>
    <mergeCell ref="D308:G308"/>
    <mergeCell ref="D309:G309"/>
    <mergeCell ref="D296:G296"/>
    <mergeCell ref="D306:G306"/>
    <mergeCell ref="D307:G307"/>
    <mergeCell ref="D312:G312"/>
    <mergeCell ref="D313:G313"/>
    <mergeCell ref="J75:J77"/>
    <mergeCell ref="I75:I77"/>
    <mergeCell ref="A75:A77"/>
    <mergeCell ref="C79:G79"/>
    <mergeCell ref="C75:G77"/>
    <mergeCell ref="E90:F90"/>
    <mergeCell ref="I287:I289"/>
    <mergeCell ref="C283:G283"/>
    <mergeCell ref="A287:A289"/>
    <mergeCell ref="J287:J289"/>
    <mergeCell ref="D300:G300"/>
    <mergeCell ref="D301:G301"/>
    <mergeCell ref="E92:F92"/>
    <mergeCell ref="E93:F93"/>
    <mergeCell ref="E94:F94"/>
    <mergeCell ref="E95:F95"/>
    <mergeCell ref="E106:F106"/>
    <mergeCell ref="E107:F107"/>
    <mergeCell ref="E108:F108"/>
    <mergeCell ref="E109:F109"/>
    <mergeCell ref="E110:F110"/>
    <mergeCell ref="E101:F101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71" max="16383" man="1"/>
    <brk id="2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Пользователь</cp:lastModifiedBy>
  <dcterms:created xsi:type="dcterms:W3CDTF">2009-02-13T09:10:05Z</dcterms:created>
  <dcterms:modified xsi:type="dcterms:W3CDTF">2016-12-07T08:16:42Z</dcterms:modified>
</cp:coreProperties>
</file>